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340" firstSheet="4" activeTab="4"/>
  </bookViews>
  <sheets>
    <sheet name="09.09.2020" sheetId="1" r:id="rId1"/>
    <sheet name="TEMEL" sheetId="2" r:id="rId2"/>
    <sheet name="01.10.2020" sheetId="3" r:id="rId3"/>
    <sheet name="1. BODRUM KAT KOLON TAVAN" sheetId="4" r:id="rId4"/>
    <sheet name="03.11.2020" sheetId="5" r:id="rId5"/>
    <sheet name="3. KAT KOLON PERDE TAVAN" sheetId="6" r:id="rId6"/>
  </sheets>
  <definedNames/>
  <calcPr fullCalcOnLoad="1"/>
</workbook>
</file>

<file path=xl/sharedStrings.xml><?xml version="1.0" encoding="utf-8"?>
<sst xmlns="http://schemas.openxmlformats.org/spreadsheetml/2006/main" count="290" uniqueCount="91">
  <si>
    <t>BETON BASINÇ DAYANIMI DENEY RAPORU</t>
  </si>
  <si>
    <t>1.Proje Adı:</t>
  </si>
  <si>
    <t>4.Numuneyi Alan:</t>
  </si>
  <si>
    <t>6.Katkı cinsi,kullanım % si</t>
  </si>
  <si>
    <t>7.Taze beton sıcaklığı(C):</t>
  </si>
  <si>
    <t>8.Taze betonda hava % si</t>
  </si>
  <si>
    <t xml:space="preserve">9.Taze beton çökmesi:(cm)                                                          </t>
  </si>
  <si>
    <t>13.KULLANILAN AGREGA</t>
  </si>
  <si>
    <t>Ç1(1.çakıl):      /</t>
  </si>
  <si>
    <t>K1(1.kum):      /</t>
  </si>
  <si>
    <t>mm;Ç2(2.çakıl)</t>
  </si>
  <si>
    <t>mm;K2(2.kum)</t>
  </si>
  <si>
    <t xml:space="preserve">     /</t>
  </si>
  <si>
    <t xml:space="preserve">      /         </t>
  </si>
  <si>
    <t>mm;Ç3(3.çakıl)</t>
  </si>
  <si>
    <t>mm;K3(3.kuml)</t>
  </si>
  <si>
    <t xml:space="preserve">   /      mm</t>
  </si>
  <si>
    <t xml:space="preserve">  /       mm</t>
  </si>
  <si>
    <t>15.BETON ÜRETİM -TAŞIMA,YERLEŞTİRME-SIKIŞTIRMA VE NUMUNE ALMA KOŞULLARI:.</t>
  </si>
  <si>
    <t>16.NUMUNELERİN LABORATUARA GETİRİLMEDEN ÖNCE BEKLETİLDİĞİ KOŞULLAR:</t>
  </si>
  <si>
    <t>NUM NO</t>
  </si>
  <si>
    <t xml:space="preserve">PROJEDEKİ YERİ     </t>
  </si>
  <si>
    <t>ALINIŞ TARİHİ</t>
  </si>
  <si>
    <t>GELEN NUM</t>
  </si>
  <si>
    <t>STANDART NUM</t>
  </si>
  <si>
    <t>T.C.</t>
  </si>
  <si>
    <t>İSTANBUL İLİ</t>
  </si>
  <si>
    <t>KADIKÖY İLÇESİ</t>
  </si>
  <si>
    <t>FRAKSİYONLARI(mm)</t>
  </si>
  <si>
    <t>BETON NUMUNELERİN</t>
  </si>
  <si>
    <r>
      <t>14.1 m</t>
    </r>
    <r>
      <rPr>
        <vertAlign val="superscript"/>
        <sz val="10"/>
        <rFont val="Arial Tur"/>
        <family val="2"/>
      </rPr>
      <t>3</t>
    </r>
    <r>
      <rPr>
        <sz val="10"/>
        <rFont val="Arial Tur"/>
        <family val="0"/>
      </rPr>
      <t xml:space="preserve"> BETON KARIŞIM ORANLARI:            Çimento:             kg;Su/Çim.  :                            ;Ç1/Çim.=</t>
    </r>
  </si>
  <si>
    <t>-</t>
  </si>
  <si>
    <r>
      <t xml:space="preserve">10.Getirilen numune cinsi ve boyutları: </t>
    </r>
    <r>
      <rPr>
        <b/>
        <sz val="8"/>
        <rFont val="Arial Tur"/>
        <family val="2"/>
      </rPr>
      <t>15X15X15 KÜP</t>
    </r>
  </si>
  <si>
    <t>(28 günlük 15*15*15 cm.lik küp için)</t>
  </si>
  <si>
    <t>Ç2/Çim.=                                 ;Ç3/Çim=          ;K1/Çim=               K2/Çim.=                            ;K3/Çim.=</t>
  </si>
  <si>
    <t xml:space="preserve">5.Beton fabrikası: </t>
  </si>
  <si>
    <t xml:space="preserve">ORTALAMA MUKAVEMET </t>
  </si>
  <si>
    <t>2.Mal Sahibi:</t>
  </si>
  <si>
    <t>Beton ve Zemin Laboratuarı</t>
  </si>
  <si>
    <r>
      <t>12.Her......m</t>
    </r>
    <r>
      <rPr>
        <vertAlign val="superscript"/>
        <sz val="8"/>
        <rFont val="Arial Tur"/>
        <family val="2"/>
      </rPr>
      <t>3</t>
    </r>
    <r>
      <rPr>
        <sz val="8"/>
        <rFont val="Arial Tur"/>
        <family val="2"/>
      </rPr>
      <t xml:space="preserve"> betonu temsileen .</t>
    </r>
    <r>
      <rPr>
        <b/>
        <sz val="8"/>
        <rFont val="Arial Tur"/>
        <family val="2"/>
      </rPr>
      <t>.</t>
    </r>
    <r>
      <rPr>
        <sz val="8"/>
        <rFont val="Arial Tur"/>
        <family val="2"/>
      </rPr>
      <t>..adet numune alınacaktır.</t>
    </r>
  </si>
  <si>
    <r>
      <t>DAYANIM (N/mm</t>
    </r>
    <r>
      <rPr>
        <b/>
        <vertAlign val="superscript"/>
        <sz val="10"/>
        <rFont val="Arial Tur"/>
        <family val="0"/>
      </rPr>
      <t>2</t>
    </r>
    <r>
      <rPr>
        <b/>
        <sz val="10"/>
        <rFont val="Arial Tur"/>
        <family val="2"/>
      </rPr>
      <t>)</t>
    </r>
  </si>
  <si>
    <t>DENEY TARİHİ VEYA YAŞI (GÜN)</t>
  </si>
  <si>
    <t>Yapı Kontrol  Müdürlüğü</t>
  </si>
  <si>
    <t>Yapı Kontrol Müdürlüğü Beton ve Zemin Laboratuarı</t>
  </si>
  <si>
    <t>Proje Adı:</t>
  </si>
  <si>
    <t>G1</t>
  </si>
  <si>
    <t>Mal Sahibi:</t>
  </si>
  <si>
    <t>Yüklenici/Yapı Denetim Firması:</t>
  </si>
  <si>
    <t xml:space="preserve">     2)Yukarıda belirtilen onyedi bilgi ..................................................................................aittir.</t>
  </si>
  <si>
    <t>3.Yüklenici:</t>
  </si>
  <si>
    <t>Yapı Elemanı</t>
  </si>
  <si>
    <t>Deney No</t>
  </si>
  <si>
    <t>Deney Sonuç Ortalaması           Mpa</t>
  </si>
  <si>
    <r>
      <t>1. Kriter (f</t>
    </r>
    <r>
      <rPr>
        <b/>
        <vertAlign val="subscript"/>
        <sz val="10"/>
        <rFont val="Arial Tur"/>
        <family val="0"/>
      </rPr>
      <t>cm</t>
    </r>
    <r>
      <rPr>
        <b/>
        <sz val="10"/>
        <rFont val="Arial Tur"/>
        <family val="0"/>
      </rPr>
      <t>)</t>
    </r>
  </si>
  <si>
    <t>Sonuç Değerlendirme</t>
  </si>
  <si>
    <t xml:space="preserve">n=1 ise  Uygulanmaz </t>
  </si>
  <si>
    <t>≥fck</t>
  </si>
  <si>
    <t>n=2-4 ise  fcm ≥ fck + 1   n≥ 5 ise    fcm ≥ fck + 2</t>
  </si>
  <si>
    <t>fci ≥ fck-4</t>
  </si>
  <si>
    <t>İRSALİYE    NO</t>
  </si>
  <si>
    <t xml:space="preserve">   TS 13515 Ek B:1/Haziran 2014 Standardına Göre Değerlendirme   </t>
  </si>
  <si>
    <t>Deney Sonuç (n)       MPa</t>
  </si>
  <si>
    <r>
      <t>2. Kriter (fc</t>
    </r>
    <r>
      <rPr>
        <b/>
        <vertAlign val="subscript"/>
        <sz val="10"/>
        <rFont val="Arial Tur"/>
        <family val="0"/>
      </rPr>
      <t>i</t>
    </r>
    <r>
      <rPr>
        <b/>
        <sz val="10"/>
        <rFont val="Arial Tur"/>
        <family val="0"/>
      </rPr>
      <t>)</t>
    </r>
  </si>
  <si>
    <t xml:space="preserve">  AÇIKLAMALAR:  1) Numuneler laboratuara geldiği andan test edildiği ana kadar ..... Su kürüne.................tutulmuştur.  </t>
  </si>
  <si>
    <t>UYGUN</t>
  </si>
  <si>
    <t>G2</t>
  </si>
  <si>
    <t>G3</t>
  </si>
  <si>
    <t>TEMEL BETONU</t>
  </si>
  <si>
    <t>HACIOĞULLARI BETON</t>
  </si>
  <si>
    <t>16.09.2020 (7)</t>
  </si>
  <si>
    <t>07.10.2020 (28)</t>
  </si>
  <si>
    <t>GÖKÖZ İNŞAAT / UZMAN YAPI DENETİM</t>
  </si>
  <si>
    <t>SEMA KALAYCI VE HİSS.</t>
  </si>
  <si>
    <t xml:space="preserve">Caferağa Mah. Kılaptancı Sok. No:15, 139 ada, 30 pafta, 13 parsel </t>
  </si>
  <si>
    <r>
      <t>11.Beton sınıfı(f</t>
    </r>
    <r>
      <rPr>
        <vertAlign val="subscript"/>
        <sz val="10"/>
        <rFont val="Arial Tur"/>
        <family val="2"/>
      </rPr>
      <t>ck</t>
    </r>
    <r>
      <rPr>
        <sz val="10"/>
        <rFont val="Arial Tur"/>
        <family val="0"/>
      </rPr>
      <t xml:space="preserve">) ve standart numune cinsi: </t>
    </r>
    <r>
      <rPr>
        <b/>
        <sz val="10"/>
        <rFont val="Arial Tur"/>
        <family val="2"/>
      </rPr>
      <t>C35 15X15X15 KÜP</t>
    </r>
  </si>
  <si>
    <t xml:space="preserve">                       2&gt;n&gt;4 ise fcm: 46 N/mm2</t>
  </si>
  <si>
    <r>
      <t>17.ŞARTNAME LİMİTLERİ  (               TS 13515 Ek B:1/Haziran 2014                    ) :  fi:41 N/mm</t>
    </r>
    <r>
      <rPr>
        <vertAlign val="superscript"/>
        <sz val="10"/>
        <rFont val="Arial Tur"/>
        <family val="0"/>
      </rPr>
      <t>2</t>
    </r>
    <r>
      <rPr>
        <sz val="10"/>
        <rFont val="Arial Tur"/>
        <family val="0"/>
      </rPr>
      <t xml:space="preserve">      n≥5 ise fcm: 47 N/mm</t>
    </r>
    <r>
      <rPr>
        <vertAlign val="superscript"/>
        <sz val="10"/>
        <rFont val="Arial Tur"/>
        <family val="0"/>
      </rPr>
      <t>2</t>
    </r>
  </si>
  <si>
    <t xml:space="preserve">                                     3)Toplam numune…ONİKİ...adet, test edilen numune…ONİKİ...adettir.</t>
  </si>
  <si>
    <t>                                                           Yerinde dökülen betonun dayanımı  fck : C35/45</t>
  </si>
  <si>
    <r>
      <rPr>
        <b/>
        <vertAlign val="subscript"/>
        <sz val="14"/>
        <rFont val="Arial Tur"/>
        <family val="0"/>
      </rPr>
      <t>fck</t>
    </r>
    <r>
      <rPr>
        <b/>
        <sz val="10"/>
        <rFont val="Arial Tur"/>
        <family val="0"/>
      </rPr>
      <t>=45</t>
    </r>
  </si>
  <si>
    <r>
      <t xml:space="preserve">NOT: 22.04.2020 tarihli statik proje beton mukavemeti </t>
    </r>
    <r>
      <rPr>
        <b/>
        <u val="single"/>
        <sz val="10"/>
        <rFont val="Arial Tur"/>
        <family val="0"/>
      </rPr>
      <t>C30</t>
    </r>
    <r>
      <rPr>
        <b/>
        <sz val="10"/>
        <rFont val="Arial Tur"/>
        <family val="0"/>
      </rPr>
      <t xml:space="preserve">'dur. PROJESİNE </t>
    </r>
    <r>
      <rPr>
        <b/>
        <u val="single"/>
        <sz val="10"/>
        <rFont val="Arial Tur"/>
        <family val="0"/>
      </rPr>
      <t>UYGUN</t>
    </r>
  </si>
  <si>
    <t>08.10.2020 (7)</t>
  </si>
  <si>
    <t>1. BODRUM KAT KOLON TAVAN BETONU</t>
  </si>
  <si>
    <t>29.10.2020 (28)</t>
  </si>
  <si>
    <t>2020-0418</t>
  </si>
  <si>
    <t>2020-0423</t>
  </si>
  <si>
    <t>2020-0425</t>
  </si>
  <si>
    <t>3. NORMAL KAT KOLON PERDE TAVAN BETONU</t>
  </si>
  <si>
    <t>10.11.2020 (7)</t>
  </si>
  <si>
    <t>01.12.2020 (28)</t>
  </si>
  <si>
    <t>ULUEREN BETON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</si>
</sst>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0.0"/>
    <numFmt numFmtId="188" formatCode="_-* #,##0.0\ _T_L_-;\-* #,##0.0\ _T_L_-;_-* &quot;-&quot;?\ _T_L_-;_-@_-"/>
    <numFmt numFmtId="189" formatCode="mmm/yyyy"/>
  </numFmts>
  <fonts count="55">
    <font>
      <sz val="10"/>
      <name val="Arial Tur"/>
      <family val="0"/>
    </font>
    <font>
      <sz val="8"/>
      <name val="Arial Tur"/>
      <family val="2"/>
    </font>
    <font>
      <b/>
      <sz val="12"/>
      <name val="Arial Tur"/>
      <family val="2"/>
    </font>
    <font>
      <b/>
      <sz val="8"/>
      <name val="Arial Tur"/>
      <family val="2"/>
    </font>
    <font>
      <vertAlign val="subscript"/>
      <sz val="10"/>
      <name val="Arial Tur"/>
      <family val="2"/>
    </font>
    <font>
      <vertAlign val="superscript"/>
      <sz val="8"/>
      <name val="Arial Tur"/>
      <family val="2"/>
    </font>
    <font>
      <vertAlign val="superscript"/>
      <sz val="10"/>
      <name val="Arial Tur"/>
      <family val="2"/>
    </font>
    <font>
      <b/>
      <sz val="10"/>
      <name val="Arial Tur"/>
      <family val="2"/>
    </font>
    <font>
      <b/>
      <sz val="9"/>
      <name val="Arial Tur"/>
      <family val="2"/>
    </font>
    <font>
      <b/>
      <vertAlign val="superscript"/>
      <sz val="10"/>
      <name val="Arial Tur"/>
      <family val="0"/>
    </font>
    <font>
      <b/>
      <sz val="11"/>
      <name val="Arial Tur"/>
      <family val="0"/>
    </font>
    <font>
      <sz val="9"/>
      <name val="Arial Tur"/>
      <family val="0"/>
    </font>
    <font>
      <b/>
      <sz val="7"/>
      <name val="Arial Tur"/>
      <family val="2"/>
    </font>
    <font>
      <b/>
      <vertAlign val="subscript"/>
      <sz val="10"/>
      <name val="Arial Tur"/>
      <family val="0"/>
    </font>
    <font>
      <b/>
      <sz val="11"/>
      <name val="Times New Roman"/>
      <family val="1"/>
    </font>
    <font>
      <b/>
      <sz val="11"/>
      <name val="Tahoma"/>
      <family val="2"/>
    </font>
    <font>
      <b/>
      <vertAlign val="subscript"/>
      <sz val="14"/>
      <name val="Arial Tur"/>
      <family val="0"/>
    </font>
    <font>
      <sz val="11"/>
      <name val="Arial Tur"/>
      <family val="0"/>
    </font>
    <font>
      <b/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medium">
        <color theme="1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1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medium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theme="1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medium">
        <color theme="1"/>
      </left>
      <right style="thin"/>
      <top>
        <color indexed="63"/>
      </top>
      <bottom>
        <color indexed="63"/>
      </bottom>
    </border>
    <border>
      <left style="medium">
        <color theme="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medium">
        <color theme="1"/>
      </left>
      <right style="thin">
        <color theme="0" tint="-0.4999699890613556"/>
      </right>
      <top style="medium">
        <color theme="1"/>
      </top>
      <bottom style="thin">
        <color theme="0" tint="-0.4999699890613556"/>
      </bottom>
    </border>
    <border>
      <left style="medium">
        <color theme="1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1"/>
      </left>
      <right style="thin">
        <color theme="0" tint="-0.4999699890613556"/>
      </right>
      <top style="thin">
        <color theme="0" tint="-0.4999699890613556"/>
      </top>
      <bottom style="medium">
        <color theme="1"/>
      </bottom>
    </border>
    <border>
      <left style="thin">
        <color theme="0" tint="-0.4999699890613556"/>
      </left>
      <right style="medium">
        <color theme="1"/>
      </right>
      <top style="medium">
        <color theme="1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1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1"/>
      </right>
      <top style="thin">
        <color theme="0" tint="-0.4999699890613556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187" fontId="10" fillId="0" borderId="40" xfId="0" applyNumberFormat="1" applyFont="1" applyBorder="1" applyAlignment="1">
      <alignment horizontal="center" vertical="center" wrapText="1"/>
    </xf>
    <xf numFmtId="187" fontId="10" fillId="0" borderId="41" xfId="0" applyNumberFormat="1" applyFont="1" applyBorder="1" applyAlignment="1">
      <alignment horizontal="center" vertical="center" wrapText="1"/>
    </xf>
    <xf numFmtId="187" fontId="10" fillId="0" borderId="4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50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33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29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justify"/>
    </xf>
    <xf numFmtId="0" fontId="0" fillId="0" borderId="52" xfId="0" applyBorder="1" applyAlignment="1">
      <alignment horizontal="center" vertical="justify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3" fillId="0" borderId="0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 vertical="justify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" fontId="0" fillId="0" borderId="60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2" fontId="0" fillId="0" borderId="69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justify"/>
    </xf>
    <xf numFmtId="0" fontId="7" fillId="0" borderId="29" xfId="0" applyFont="1" applyBorder="1" applyAlignment="1">
      <alignment horizontal="center" vertical="justify"/>
    </xf>
    <xf numFmtId="0" fontId="7" fillId="0" borderId="32" xfId="0" applyFont="1" applyBorder="1" applyAlignment="1">
      <alignment horizontal="center" vertical="justify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187" fontId="7" fillId="0" borderId="28" xfId="0" applyNumberFormat="1" applyFont="1" applyBorder="1" applyAlignment="1">
      <alignment horizontal="center" vertical="center" wrapText="1"/>
    </xf>
    <xf numFmtId="187" fontId="7" fillId="0" borderId="73" xfId="0" applyNumberFormat="1" applyFont="1" applyBorder="1" applyAlignment="1">
      <alignment horizontal="center" vertical="center" wrapText="1"/>
    </xf>
    <xf numFmtId="187" fontId="7" fillId="0" borderId="29" xfId="0" applyNumberFormat="1" applyFont="1" applyBorder="1" applyAlignment="1">
      <alignment horizontal="center" vertical="center" wrapText="1"/>
    </xf>
    <xf numFmtId="187" fontId="7" fillId="0" borderId="74" xfId="0" applyNumberFormat="1" applyFont="1" applyBorder="1" applyAlignment="1">
      <alignment horizontal="center" vertical="center" wrapText="1"/>
    </xf>
    <xf numFmtId="187" fontId="7" fillId="0" borderId="32" xfId="0" applyNumberFormat="1" applyFont="1" applyBorder="1" applyAlignment="1">
      <alignment horizontal="center" vertical="center" wrapText="1"/>
    </xf>
    <xf numFmtId="187" fontId="7" fillId="0" borderId="7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2"/>
  <sheetViews>
    <sheetView zoomScalePageLayoutView="0" workbookViewId="0" topLeftCell="A12">
      <selection activeCell="K52" sqref="K52:L53"/>
    </sheetView>
  </sheetViews>
  <sheetFormatPr defaultColWidth="9.00390625" defaultRowHeight="12.75"/>
  <cols>
    <col min="1" max="1" width="9.125" style="6" customWidth="1"/>
    <col min="2" max="2" width="4.625" style="1" customWidth="1"/>
    <col min="3" max="3" width="6.875" style="1" customWidth="1"/>
    <col min="4" max="5" width="9.125" style="1" customWidth="1"/>
    <col min="6" max="6" width="2.125" style="1" customWidth="1"/>
    <col min="7" max="7" width="11.00390625" style="1" customWidth="1"/>
    <col min="8" max="9" width="9.125" style="1" customWidth="1"/>
    <col min="10" max="10" width="3.00390625" style="1" customWidth="1"/>
    <col min="11" max="12" width="12.875" style="1" customWidth="1"/>
    <col min="13" max="13" width="9.125" style="7" customWidth="1"/>
    <col min="14" max="70" width="9.125" style="1" customWidth="1"/>
  </cols>
  <sheetData>
    <row r="1" spans="1:13" ht="15.75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 ht="15.75">
      <c r="A2" s="113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ht="15.75">
      <c r="A3" s="113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3" ht="12.75">
      <c r="A4" s="31" t="s">
        <v>42</v>
      </c>
      <c r="B4" s="17"/>
      <c r="C4" s="17"/>
    </row>
    <row r="5" spans="1:3" ht="12.75">
      <c r="A5" s="31" t="s">
        <v>38</v>
      </c>
      <c r="B5" s="17"/>
      <c r="C5" s="17"/>
    </row>
    <row r="6" spans="1:13" ht="16.5" thickBot="1">
      <c r="A6" s="113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27.75" customHeight="1">
      <c r="A7" s="3" t="s">
        <v>1</v>
      </c>
      <c r="B7" s="4"/>
      <c r="C7" s="116" t="s">
        <v>73</v>
      </c>
      <c r="D7" s="116"/>
      <c r="E7" s="116"/>
      <c r="F7" s="116"/>
      <c r="G7" s="116"/>
      <c r="H7" s="4" t="s">
        <v>37</v>
      </c>
      <c r="I7" s="4"/>
      <c r="J7" s="117" t="s">
        <v>72</v>
      </c>
      <c r="K7" s="117"/>
      <c r="L7" s="117"/>
      <c r="M7" s="118"/>
    </row>
    <row r="8" spans="1:13" ht="22.5" customHeight="1">
      <c r="A8" s="100" t="s">
        <v>49</v>
      </c>
      <c r="B8" s="101"/>
      <c r="C8" s="102" t="s">
        <v>71</v>
      </c>
      <c r="D8" s="103"/>
      <c r="E8" s="103"/>
      <c r="F8" s="103"/>
      <c r="G8" s="103"/>
      <c r="H8" s="1" t="s">
        <v>2</v>
      </c>
      <c r="J8" s="104" t="s">
        <v>43</v>
      </c>
      <c r="K8" s="104"/>
      <c r="L8" s="104"/>
      <c r="M8" s="105"/>
    </row>
    <row r="9" spans="1:13" ht="12.75">
      <c r="A9" s="6" t="s">
        <v>35</v>
      </c>
      <c r="D9" s="12" t="s">
        <v>68</v>
      </c>
      <c r="H9" s="1" t="s">
        <v>3</v>
      </c>
      <c r="K9" s="25" t="s">
        <v>31</v>
      </c>
      <c r="L9" s="25"/>
      <c r="M9" s="28"/>
    </row>
    <row r="10" spans="1:13" ht="12.75">
      <c r="A10" s="6" t="s">
        <v>4</v>
      </c>
      <c r="E10" s="13"/>
      <c r="H10" s="1" t="s">
        <v>5</v>
      </c>
      <c r="K10" s="106" t="s">
        <v>31</v>
      </c>
      <c r="L10" s="106"/>
      <c r="M10" s="107"/>
    </row>
    <row r="11" spans="1:13" ht="12.75">
      <c r="A11" s="6" t="s">
        <v>6</v>
      </c>
      <c r="E11" s="13"/>
      <c r="H11" s="2" t="s">
        <v>32</v>
      </c>
      <c r="L11" s="107"/>
      <c r="M11" s="107"/>
    </row>
    <row r="12" spans="1:13" ht="16.5" thickBot="1">
      <c r="A12" s="8" t="s">
        <v>74</v>
      </c>
      <c r="B12" s="9"/>
      <c r="C12" s="9"/>
      <c r="D12" s="9"/>
      <c r="E12" s="9"/>
      <c r="F12" s="9"/>
      <c r="G12" s="9"/>
      <c r="H12" s="10" t="s">
        <v>39</v>
      </c>
      <c r="I12" s="9"/>
      <c r="J12" s="9"/>
      <c r="K12" s="9"/>
      <c r="L12" s="9"/>
      <c r="M12" s="11"/>
    </row>
    <row r="13" spans="1:13" ht="12.75">
      <c r="A13" s="32" t="s">
        <v>7</v>
      </c>
      <c r="B13" s="26"/>
      <c r="C13" s="27"/>
      <c r="D13" s="26" t="s">
        <v>8</v>
      </c>
      <c r="E13" s="26"/>
      <c r="F13" s="26" t="s">
        <v>10</v>
      </c>
      <c r="G13" s="26"/>
      <c r="H13" s="26" t="s">
        <v>13</v>
      </c>
      <c r="I13" s="26" t="s">
        <v>14</v>
      </c>
      <c r="J13" s="26"/>
      <c r="K13" s="26" t="s">
        <v>16</v>
      </c>
      <c r="L13" s="26"/>
      <c r="M13" s="27"/>
    </row>
    <row r="14" spans="1:13" ht="13.5" thickBot="1">
      <c r="A14" s="14" t="s">
        <v>28</v>
      </c>
      <c r="B14" s="9"/>
      <c r="C14" s="11"/>
      <c r="D14" s="9" t="s">
        <v>9</v>
      </c>
      <c r="E14" s="9"/>
      <c r="F14" s="9" t="s">
        <v>11</v>
      </c>
      <c r="G14" s="9"/>
      <c r="H14" s="9" t="s">
        <v>12</v>
      </c>
      <c r="I14" s="9" t="s">
        <v>15</v>
      </c>
      <c r="J14" s="9"/>
      <c r="K14" s="9" t="s">
        <v>17</v>
      </c>
      <c r="L14" s="9"/>
      <c r="M14" s="11"/>
    </row>
    <row r="15" spans="1:13" ht="14.2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3.5" thickBot="1">
      <c r="A16" s="8" t="s">
        <v>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</row>
    <row r="17" spans="1:13" ht="13.5" thickBot="1">
      <c r="A17" s="3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2.75">
      <c r="A18" s="3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ht="12.75">
      <c r="A19" s="6" t="s">
        <v>33</v>
      </c>
    </row>
    <row r="20" spans="1:13" ht="12.75">
      <c r="A20" s="33"/>
      <c r="B20" s="20"/>
      <c r="C20" s="20"/>
      <c r="D20" s="20"/>
      <c r="E20" s="20"/>
      <c r="F20" s="20"/>
      <c r="G20" s="20"/>
      <c r="H20" s="20"/>
      <c r="I20" s="108" t="s">
        <v>75</v>
      </c>
      <c r="J20" s="108"/>
      <c r="K20" s="108"/>
      <c r="L20" s="108"/>
      <c r="M20" s="109"/>
    </row>
    <row r="21" spans="1:13" ht="14.25">
      <c r="A21" s="34" t="s">
        <v>76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5"/>
    </row>
    <row r="22" spans="1:13" ht="12.75">
      <c r="A22" s="86" t="s">
        <v>29</v>
      </c>
      <c r="B22" s="87"/>
      <c r="C22" s="87"/>
      <c r="D22" s="87"/>
      <c r="E22" s="87"/>
      <c r="F22" s="87"/>
      <c r="G22" s="87"/>
      <c r="H22" s="87"/>
      <c r="I22" s="87"/>
      <c r="J22" s="88"/>
      <c r="K22" s="86" t="s">
        <v>40</v>
      </c>
      <c r="L22" s="87"/>
      <c r="M22" s="88"/>
    </row>
    <row r="23" spans="1:13" ht="13.5" thickBot="1">
      <c r="A23" s="89"/>
      <c r="B23" s="90"/>
      <c r="C23" s="90"/>
      <c r="D23" s="90"/>
      <c r="E23" s="90"/>
      <c r="F23" s="90"/>
      <c r="G23" s="90"/>
      <c r="H23" s="90"/>
      <c r="I23" s="90"/>
      <c r="J23" s="91"/>
      <c r="K23" s="89"/>
      <c r="L23" s="90"/>
      <c r="M23" s="91"/>
    </row>
    <row r="24" spans="1:70" s="29" customFormat="1" ht="15" customHeight="1">
      <c r="A24" s="92" t="s">
        <v>59</v>
      </c>
      <c r="B24" s="93"/>
      <c r="C24" s="93" t="s">
        <v>20</v>
      </c>
      <c r="D24" s="97" t="s">
        <v>21</v>
      </c>
      <c r="E24" s="97"/>
      <c r="F24" s="97"/>
      <c r="G24" s="93" t="s">
        <v>22</v>
      </c>
      <c r="H24" s="93" t="s">
        <v>41</v>
      </c>
      <c r="I24" s="93"/>
      <c r="J24" s="93"/>
      <c r="K24" s="97" t="s">
        <v>23</v>
      </c>
      <c r="L24" s="97"/>
      <c r="M24" s="98" t="s">
        <v>24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50" customFormat="1" ht="15" customHeight="1">
      <c r="A25" s="94"/>
      <c r="B25" s="95"/>
      <c r="C25" s="96"/>
      <c r="D25" s="57"/>
      <c r="E25" s="57"/>
      <c r="F25" s="57"/>
      <c r="G25" s="95"/>
      <c r="H25" s="95"/>
      <c r="I25" s="95"/>
      <c r="J25" s="95"/>
      <c r="K25" s="57"/>
      <c r="L25" s="57"/>
      <c r="M25" s="9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50" customFormat="1" ht="9.75" customHeight="1">
      <c r="A26" s="60">
        <v>1960</v>
      </c>
      <c r="B26" s="61"/>
      <c r="C26" s="82">
        <v>1</v>
      </c>
      <c r="D26" s="76" t="s">
        <v>67</v>
      </c>
      <c r="E26" s="77"/>
      <c r="F26" s="78"/>
      <c r="G26" s="59">
        <v>44083</v>
      </c>
      <c r="H26" s="59" t="s">
        <v>69</v>
      </c>
      <c r="I26" s="57"/>
      <c r="J26" s="57"/>
      <c r="K26" s="58">
        <v>33.3</v>
      </c>
      <c r="L26" s="58"/>
      <c r="M26" s="83">
        <f>0.7*M34</f>
        <v>32.199999999999996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50" customFormat="1" ht="9.75" customHeight="1">
      <c r="A27" s="60"/>
      <c r="B27" s="61"/>
      <c r="C27" s="82"/>
      <c r="D27" s="79"/>
      <c r="E27" s="80"/>
      <c r="F27" s="81"/>
      <c r="G27" s="59"/>
      <c r="H27" s="57"/>
      <c r="I27" s="57"/>
      <c r="J27" s="57"/>
      <c r="K27" s="58"/>
      <c r="L27" s="58"/>
      <c r="M27" s="8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50" customFormat="1" ht="9.75" customHeight="1">
      <c r="A28" s="60">
        <v>1965</v>
      </c>
      <c r="B28" s="61"/>
      <c r="C28" s="82">
        <v>2</v>
      </c>
      <c r="D28" s="79"/>
      <c r="E28" s="80"/>
      <c r="F28" s="81"/>
      <c r="G28" s="59">
        <f>G$26</f>
        <v>44083</v>
      </c>
      <c r="H28" s="59" t="str">
        <f>H$26</f>
        <v>16.09.2020 (7)</v>
      </c>
      <c r="I28" s="57"/>
      <c r="J28" s="57"/>
      <c r="K28" s="58">
        <v>51.8</v>
      </c>
      <c r="L28" s="58"/>
      <c r="M28" s="8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50" customFormat="1" ht="9.75" customHeight="1">
      <c r="A29" s="60"/>
      <c r="B29" s="61"/>
      <c r="C29" s="82"/>
      <c r="D29" s="79"/>
      <c r="E29" s="80"/>
      <c r="F29" s="81"/>
      <c r="G29" s="59"/>
      <c r="H29" s="57"/>
      <c r="I29" s="57"/>
      <c r="J29" s="57"/>
      <c r="K29" s="58"/>
      <c r="L29" s="58"/>
      <c r="M29" s="8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50" customFormat="1" ht="9.75" customHeight="1">
      <c r="A30" s="60">
        <v>1980</v>
      </c>
      <c r="B30" s="61"/>
      <c r="C30" s="82">
        <v>3</v>
      </c>
      <c r="D30" s="79"/>
      <c r="E30" s="80"/>
      <c r="F30" s="81"/>
      <c r="G30" s="59">
        <f>G$26</f>
        <v>44083</v>
      </c>
      <c r="H30" s="59" t="str">
        <f>H$26</f>
        <v>16.09.2020 (7)</v>
      </c>
      <c r="I30" s="57"/>
      <c r="J30" s="57"/>
      <c r="K30" s="58">
        <v>53.9</v>
      </c>
      <c r="L30" s="58"/>
      <c r="M30" s="8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50" customFormat="1" ht="9.75" customHeight="1">
      <c r="A31" s="60"/>
      <c r="B31" s="61"/>
      <c r="C31" s="82"/>
      <c r="D31" s="79"/>
      <c r="E31" s="80"/>
      <c r="F31" s="81"/>
      <c r="G31" s="59"/>
      <c r="H31" s="57"/>
      <c r="I31" s="57"/>
      <c r="J31" s="57"/>
      <c r="K31" s="58"/>
      <c r="L31" s="58"/>
      <c r="M31" s="8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50" customFormat="1" ht="9.75" customHeight="1">
      <c r="A32" s="60" t="s">
        <v>36</v>
      </c>
      <c r="B32" s="61"/>
      <c r="C32" s="61"/>
      <c r="D32" s="61"/>
      <c r="E32" s="61"/>
      <c r="F32" s="61"/>
      <c r="G32" s="61"/>
      <c r="H32" s="61"/>
      <c r="I32" s="61"/>
      <c r="J32" s="61"/>
      <c r="K32" s="65">
        <f>AVERAGE(K26:L31)</f>
        <v>46.333333333333336</v>
      </c>
      <c r="L32" s="65"/>
      <c r="M32" s="8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50" customFormat="1" ht="9.7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5"/>
      <c r="L33" s="65"/>
      <c r="M33" s="8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50" customFormat="1" ht="9.75" customHeight="1">
      <c r="A34" s="60">
        <f>A26</f>
        <v>1960</v>
      </c>
      <c r="B34" s="61"/>
      <c r="C34" s="57" t="s">
        <v>45</v>
      </c>
      <c r="D34" s="76" t="str">
        <f>D26</f>
        <v>TEMEL BETONU</v>
      </c>
      <c r="E34" s="77"/>
      <c r="F34" s="78"/>
      <c r="G34" s="56">
        <f>G$26</f>
        <v>44083</v>
      </c>
      <c r="H34" s="57" t="s">
        <v>70</v>
      </c>
      <c r="I34" s="57"/>
      <c r="J34" s="57"/>
      <c r="K34" s="58">
        <v>42</v>
      </c>
      <c r="L34" s="58">
        <f>AVERAGE(K34:K39)</f>
        <v>42.43333333333333</v>
      </c>
      <c r="M34" s="73">
        <v>46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50" customFormat="1" ht="9.75" customHeight="1">
      <c r="A35" s="60"/>
      <c r="B35" s="61"/>
      <c r="C35" s="57"/>
      <c r="D35" s="79"/>
      <c r="E35" s="80"/>
      <c r="F35" s="81"/>
      <c r="G35" s="56"/>
      <c r="H35" s="57"/>
      <c r="I35" s="57"/>
      <c r="J35" s="57"/>
      <c r="K35" s="58"/>
      <c r="L35" s="58"/>
      <c r="M35" s="7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50" customFormat="1" ht="9.75" customHeight="1">
      <c r="A36" s="60"/>
      <c r="B36" s="61"/>
      <c r="C36" s="57"/>
      <c r="D36" s="79"/>
      <c r="E36" s="80"/>
      <c r="F36" s="81"/>
      <c r="G36" s="56">
        <f>G$26</f>
        <v>44083</v>
      </c>
      <c r="H36" s="57" t="str">
        <f>H$34</f>
        <v>07.10.2020 (28)</v>
      </c>
      <c r="I36" s="57"/>
      <c r="J36" s="57"/>
      <c r="K36" s="58">
        <v>41</v>
      </c>
      <c r="L36" s="58"/>
      <c r="M36" s="7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50" customFormat="1" ht="9.75" customHeight="1">
      <c r="A37" s="60"/>
      <c r="B37" s="61"/>
      <c r="C37" s="57"/>
      <c r="D37" s="79"/>
      <c r="E37" s="80"/>
      <c r="F37" s="81"/>
      <c r="G37" s="56"/>
      <c r="H37" s="57"/>
      <c r="I37" s="57"/>
      <c r="J37" s="57"/>
      <c r="K37" s="58"/>
      <c r="L37" s="58"/>
      <c r="M37" s="7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50" customFormat="1" ht="9.75" customHeight="1">
      <c r="A38" s="60"/>
      <c r="B38" s="61"/>
      <c r="C38" s="57"/>
      <c r="D38" s="79"/>
      <c r="E38" s="80"/>
      <c r="F38" s="81"/>
      <c r="G38" s="56">
        <f>G$26</f>
        <v>44083</v>
      </c>
      <c r="H38" s="57" t="str">
        <f>H$34</f>
        <v>07.10.2020 (28)</v>
      </c>
      <c r="I38" s="57"/>
      <c r="J38" s="57"/>
      <c r="K38" s="58">
        <v>44.3</v>
      </c>
      <c r="L38" s="58"/>
      <c r="M38" s="7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50" customFormat="1" ht="9.75" customHeight="1">
      <c r="A39" s="60"/>
      <c r="B39" s="61"/>
      <c r="C39" s="57"/>
      <c r="D39" s="79"/>
      <c r="E39" s="80"/>
      <c r="F39" s="81"/>
      <c r="G39" s="56"/>
      <c r="H39" s="57"/>
      <c r="I39" s="57"/>
      <c r="J39" s="57"/>
      <c r="K39" s="58"/>
      <c r="L39" s="58"/>
      <c r="M39" s="7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50" customFormat="1" ht="9.75" customHeight="1">
      <c r="A40" s="60">
        <f>A28</f>
        <v>1965</v>
      </c>
      <c r="B40" s="61"/>
      <c r="C40" s="57" t="s">
        <v>65</v>
      </c>
      <c r="D40" s="79"/>
      <c r="E40" s="80"/>
      <c r="F40" s="81"/>
      <c r="G40" s="56">
        <f>G$26</f>
        <v>44083</v>
      </c>
      <c r="H40" s="57" t="str">
        <f>H$34</f>
        <v>07.10.2020 (28)</v>
      </c>
      <c r="I40" s="57"/>
      <c r="J40" s="57"/>
      <c r="K40" s="58">
        <v>61</v>
      </c>
      <c r="L40" s="58">
        <f>AVERAGE(K40:K45)</f>
        <v>58.800000000000004</v>
      </c>
      <c r="M40" s="7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50" customFormat="1" ht="9.75" customHeight="1">
      <c r="A41" s="60"/>
      <c r="B41" s="61"/>
      <c r="C41" s="57"/>
      <c r="D41" s="79"/>
      <c r="E41" s="80"/>
      <c r="F41" s="81"/>
      <c r="G41" s="56"/>
      <c r="H41" s="57"/>
      <c r="I41" s="57"/>
      <c r="J41" s="57"/>
      <c r="K41" s="58"/>
      <c r="L41" s="58"/>
      <c r="M41" s="7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50" customFormat="1" ht="9.75" customHeight="1">
      <c r="A42" s="60"/>
      <c r="B42" s="61"/>
      <c r="C42" s="57"/>
      <c r="D42" s="79"/>
      <c r="E42" s="80"/>
      <c r="F42" s="81"/>
      <c r="G42" s="56">
        <f>G$26</f>
        <v>44083</v>
      </c>
      <c r="H42" s="57" t="str">
        <f>H$34</f>
        <v>07.10.2020 (28)</v>
      </c>
      <c r="I42" s="57"/>
      <c r="J42" s="57"/>
      <c r="K42" s="58">
        <v>59.4</v>
      </c>
      <c r="L42" s="58"/>
      <c r="M42" s="7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50" customFormat="1" ht="9.75" customHeight="1">
      <c r="A43" s="60"/>
      <c r="B43" s="61"/>
      <c r="C43" s="57"/>
      <c r="D43" s="79"/>
      <c r="E43" s="80"/>
      <c r="F43" s="81"/>
      <c r="G43" s="56"/>
      <c r="H43" s="57"/>
      <c r="I43" s="57"/>
      <c r="J43" s="57"/>
      <c r="K43" s="58"/>
      <c r="L43" s="58"/>
      <c r="M43" s="7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50" customFormat="1" ht="9.75" customHeight="1">
      <c r="A44" s="60"/>
      <c r="B44" s="61"/>
      <c r="C44" s="57"/>
      <c r="D44" s="79"/>
      <c r="E44" s="80"/>
      <c r="F44" s="81"/>
      <c r="G44" s="56">
        <f>G$26</f>
        <v>44083</v>
      </c>
      <c r="H44" s="57" t="str">
        <f>H$34</f>
        <v>07.10.2020 (28)</v>
      </c>
      <c r="I44" s="57"/>
      <c r="J44" s="57"/>
      <c r="K44" s="58">
        <v>56</v>
      </c>
      <c r="L44" s="58"/>
      <c r="M44" s="7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50" customFormat="1" ht="9.75" customHeight="1">
      <c r="A45" s="60"/>
      <c r="B45" s="61"/>
      <c r="C45" s="57"/>
      <c r="D45" s="79"/>
      <c r="E45" s="80"/>
      <c r="F45" s="81"/>
      <c r="G45" s="56"/>
      <c r="H45" s="57"/>
      <c r="I45" s="57"/>
      <c r="J45" s="57"/>
      <c r="K45" s="58"/>
      <c r="L45" s="58"/>
      <c r="M45" s="7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50" customFormat="1" ht="9.75" customHeight="1">
      <c r="A46" s="60">
        <f>A30</f>
        <v>1980</v>
      </c>
      <c r="B46" s="61"/>
      <c r="C46" s="57" t="s">
        <v>66</v>
      </c>
      <c r="D46" s="79"/>
      <c r="E46" s="80"/>
      <c r="F46" s="81"/>
      <c r="G46" s="56">
        <f>G$26</f>
        <v>44083</v>
      </c>
      <c r="H46" s="57" t="str">
        <f>H$34</f>
        <v>07.10.2020 (28)</v>
      </c>
      <c r="I46" s="57"/>
      <c r="J46" s="57"/>
      <c r="K46" s="58">
        <v>68.9</v>
      </c>
      <c r="L46" s="58">
        <f>AVERAGE(K46:K51)</f>
        <v>65.10000000000001</v>
      </c>
      <c r="M46" s="7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50" customFormat="1" ht="9.75" customHeight="1">
      <c r="A47" s="60"/>
      <c r="B47" s="61"/>
      <c r="C47" s="57"/>
      <c r="D47" s="79"/>
      <c r="E47" s="80"/>
      <c r="F47" s="81"/>
      <c r="G47" s="56"/>
      <c r="H47" s="57"/>
      <c r="I47" s="57"/>
      <c r="J47" s="57"/>
      <c r="K47" s="58"/>
      <c r="L47" s="58"/>
      <c r="M47" s="7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50" customFormat="1" ht="9.75" customHeight="1">
      <c r="A48" s="60"/>
      <c r="B48" s="61"/>
      <c r="C48" s="57"/>
      <c r="D48" s="79"/>
      <c r="E48" s="80"/>
      <c r="F48" s="81"/>
      <c r="G48" s="56">
        <f>G$26</f>
        <v>44083</v>
      </c>
      <c r="H48" s="57" t="str">
        <f>H$34</f>
        <v>07.10.2020 (28)</v>
      </c>
      <c r="I48" s="57"/>
      <c r="J48" s="57"/>
      <c r="K48" s="58">
        <v>61.4</v>
      </c>
      <c r="L48" s="58"/>
      <c r="M48" s="7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50" customFormat="1" ht="9.75" customHeight="1">
      <c r="A49" s="60"/>
      <c r="B49" s="61"/>
      <c r="C49" s="57"/>
      <c r="D49" s="79"/>
      <c r="E49" s="80"/>
      <c r="F49" s="81"/>
      <c r="G49" s="56"/>
      <c r="H49" s="57"/>
      <c r="I49" s="57"/>
      <c r="J49" s="57"/>
      <c r="K49" s="58"/>
      <c r="L49" s="58"/>
      <c r="M49" s="7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50" customFormat="1" ht="9.75" customHeight="1">
      <c r="A50" s="60"/>
      <c r="B50" s="61"/>
      <c r="C50" s="57"/>
      <c r="D50" s="79"/>
      <c r="E50" s="80"/>
      <c r="F50" s="81"/>
      <c r="G50" s="56">
        <f>G$26</f>
        <v>44083</v>
      </c>
      <c r="H50" s="57" t="str">
        <f>H$34</f>
        <v>07.10.2020 (28)</v>
      </c>
      <c r="I50" s="57"/>
      <c r="J50" s="57"/>
      <c r="K50" s="58">
        <v>65</v>
      </c>
      <c r="L50" s="58"/>
      <c r="M50" s="7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50" customFormat="1" ht="9.75" customHeight="1">
      <c r="A51" s="60"/>
      <c r="B51" s="61"/>
      <c r="C51" s="57"/>
      <c r="D51" s="79"/>
      <c r="E51" s="80"/>
      <c r="F51" s="81"/>
      <c r="G51" s="56"/>
      <c r="H51" s="57"/>
      <c r="I51" s="57"/>
      <c r="J51" s="57"/>
      <c r="K51" s="58"/>
      <c r="L51" s="58"/>
      <c r="M51" s="7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50" customFormat="1" ht="9.75" customHeight="1">
      <c r="A52" s="60" t="s">
        <v>36</v>
      </c>
      <c r="B52" s="61"/>
      <c r="C52" s="61"/>
      <c r="D52" s="61"/>
      <c r="E52" s="61"/>
      <c r="F52" s="61"/>
      <c r="G52" s="61"/>
      <c r="H52" s="61"/>
      <c r="I52" s="61"/>
      <c r="J52" s="61"/>
      <c r="K52" s="65">
        <f>AVERAGE(L34:L51)</f>
        <v>55.44444444444445</v>
      </c>
      <c r="L52" s="65"/>
      <c r="M52" s="7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30" customFormat="1" ht="15" customHeight="1" thickBo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6"/>
      <c r="L53" s="66"/>
      <c r="M53" s="7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13" ht="15" customHeight="1">
      <c r="A54" s="67" t="s">
        <v>63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s="1" customFormat="1" ht="15" customHeight="1">
      <c r="A55" s="70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</row>
    <row r="56" spans="1:13" s="1" customFormat="1" ht="15" customHeight="1">
      <c r="A56" s="38" t="s">
        <v>77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</row>
    <row r="57" spans="1:13" s="1" customFormat="1" ht="15" customHeight="1">
      <c r="A57" s="62"/>
      <c r="B57" s="62"/>
      <c r="C57" s="62"/>
      <c r="D57" s="23"/>
      <c r="I57" s="62"/>
      <c r="J57" s="62"/>
      <c r="K57" s="62"/>
      <c r="L57" s="62"/>
      <c r="M57" s="62"/>
    </row>
    <row r="58" spans="1:13" s="1" customFormat="1" ht="15" customHeight="1">
      <c r="A58" s="62"/>
      <c r="B58" s="62"/>
      <c r="C58" s="62"/>
      <c r="D58" s="23"/>
      <c r="I58" s="62"/>
      <c r="J58" s="62"/>
      <c r="K58" s="62"/>
      <c r="L58" s="62"/>
      <c r="M58" s="62"/>
    </row>
    <row r="59" spans="1:13" s="1" customFormat="1" ht="15" customHeight="1">
      <c r="A59" s="13"/>
      <c r="B59" s="13"/>
      <c r="C59" s="24"/>
      <c r="D59" s="24"/>
      <c r="E59" s="24"/>
      <c r="I59" s="62"/>
      <c r="J59" s="62"/>
      <c r="K59" s="62"/>
      <c r="L59" s="62"/>
      <c r="M59" s="62"/>
    </row>
    <row r="60" spans="1:13" s="1" customFormat="1" ht="1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s="1" customFormat="1" ht="15" customHeight="1">
      <c r="A61" s="24"/>
      <c r="B61" s="24"/>
      <c r="C61" s="24"/>
      <c r="D61" s="24"/>
      <c r="E61" s="24"/>
      <c r="F61" s="13"/>
      <c r="G61" s="13"/>
      <c r="I61" s="62"/>
      <c r="J61" s="62"/>
      <c r="K61" s="62"/>
      <c r="L61" s="62"/>
      <c r="M61" s="62"/>
    </row>
    <row r="62" spans="1:13" s="1" customFormat="1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="1" customFormat="1" ht="17.25" customHeight="1"/>
    <row r="6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6" customHeight="1"/>
    <row r="71" s="1" customFormat="1" ht="6" customHeight="1"/>
    <row r="72" s="1" customFormat="1" ht="6" customHeight="1"/>
    <row r="73" s="1" customFormat="1" ht="6" customHeight="1"/>
    <row r="74" s="1" customFormat="1" ht="6" customHeight="1"/>
    <row r="75" s="1" customFormat="1" ht="6" customHeight="1"/>
    <row r="76" s="1" customFormat="1" ht="6" customHeight="1"/>
    <row r="77" s="1" customFormat="1" ht="6" customHeight="1"/>
    <row r="78" s="1" customFormat="1" ht="6" customHeight="1"/>
    <row r="79" s="1" customFormat="1" ht="6" customHeight="1"/>
    <row r="80" s="1" customFormat="1" ht="6" customHeight="1"/>
    <row r="81" s="1" customFormat="1" ht="6" customHeight="1"/>
    <row r="82" s="1" customFormat="1" ht="6" customHeight="1"/>
    <row r="83" s="1" customFormat="1" ht="6" customHeight="1"/>
    <row r="84" s="1" customFormat="1" ht="6" customHeight="1"/>
    <row r="85" s="1" customFormat="1" ht="6" customHeight="1"/>
    <row r="86" s="1" customFormat="1" ht="6" customHeight="1"/>
    <row r="87" s="1" customFormat="1" ht="6" customHeight="1"/>
    <row r="88" s="1" customFormat="1" ht="6" customHeight="1"/>
    <row r="89" s="1" customFormat="1" ht="6" customHeight="1"/>
    <row r="90" s="1" customFormat="1" ht="6" customHeight="1"/>
    <row r="91" s="1" customFormat="1" ht="6" customHeight="1"/>
    <row r="92" s="1" customFormat="1" ht="6" customHeight="1"/>
    <row r="93" s="1" customFormat="1" ht="6" customHeight="1"/>
    <row r="94" s="1" customFormat="1" ht="6" customHeight="1"/>
    <row r="95" s="1" customFormat="1" ht="6" customHeight="1"/>
    <row r="96" s="1" customFormat="1" ht="6" customHeight="1"/>
    <row r="97" s="1" customFormat="1" ht="6" customHeight="1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</sheetData>
  <sheetProtection/>
  <mergeCells count="88">
    <mergeCell ref="A1:M1"/>
    <mergeCell ref="A2:M2"/>
    <mergeCell ref="A3:M3"/>
    <mergeCell ref="A6:M6"/>
    <mergeCell ref="C7:G7"/>
    <mergeCell ref="J7:M7"/>
    <mergeCell ref="G24:G25"/>
    <mergeCell ref="H24:J25"/>
    <mergeCell ref="K24:L25"/>
    <mergeCell ref="M24:M25"/>
    <mergeCell ref="A8:B8"/>
    <mergeCell ref="C8:G8"/>
    <mergeCell ref="J8:M8"/>
    <mergeCell ref="K10:M10"/>
    <mergeCell ref="L11:M11"/>
    <mergeCell ref="I20:M20"/>
    <mergeCell ref="K26:L27"/>
    <mergeCell ref="A22:J23"/>
    <mergeCell ref="K22:M23"/>
    <mergeCell ref="A24:B25"/>
    <mergeCell ref="C24:C25"/>
    <mergeCell ref="D24:F25"/>
    <mergeCell ref="A26:B27"/>
    <mergeCell ref="C26:C27"/>
    <mergeCell ref="D26:F31"/>
    <mergeCell ref="G26:G27"/>
    <mergeCell ref="H26:J27"/>
    <mergeCell ref="A28:B29"/>
    <mergeCell ref="C28:C29"/>
    <mergeCell ref="A30:B31"/>
    <mergeCell ref="M26:M33"/>
    <mergeCell ref="A32:J33"/>
    <mergeCell ref="K32:L33"/>
    <mergeCell ref="C30:C31"/>
    <mergeCell ref="K28:L29"/>
    <mergeCell ref="G30:G31"/>
    <mergeCell ref="D34:F51"/>
    <mergeCell ref="G34:G35"/>
    <mergeCell ref="H34:J35"/>
    <mergeCell ref="K34:K35"/>
    <mergeCell ref="A46:B51"/>
    <mergeCell ref="C46:C51"/>
    <mergeCell ref="H44:J45"/>
    <mergeCell ref="G46:G47"/>
    <mergeCell ref="K42:K43"/>
    <mergeCell ref="K44:K45"/>
    <mergeCell ref="M34:M53"/>
    <mergeCell ref="G36:G37"/>
    <mergeCell ref="H36:J37"/>
    <mergeCell ref="K36:K37"/>
    <mergeCell ref="G38:G39"/>
    <mergeCell ref="H38:J39"/>
    <mergeCell ref="K38:K39"/>
    <mergeCell ref="L40:L45"/>
    <mergeCell ref="G44:G45"/>
    <mergeCell ref="K40:K41"/>
    <mergeCell ref="A58:C58"/>
    <mergeCell ref="I58:M58"/>
    <mergeCell ref="I59:M59"/>
    <mergeCell ref="I61:M61"/>
    <mergeCell ref="A52:J53"/>
    <mergeCell ref="K52:L53"/>
    <mergeCell ref="A54:M54"/>
    <mergeCell ref="A55:M55"/>
    <mergeCell ref="A57:C57"/>
    <mergeCell ref="I57:M57"/>
    <mergeCell ref="G28:G29"/>
    <mergeCell ref="H28:J29"/>
    <mergeCell ref="A40:B45"/>
    <mergeCell ref="C40:C45"/>
    <mergeCell ref="G40:G41"/>
    <mergeCell ref="H40:J41"/>
    <mergeCell ref="G42:G43"/>
    <mergeCell ref="H42:J43"/>
    <mergeCell ref="A34:B39"/>
    <mergeCell ref="C34:C39"/>
    <mergeCell ref="H30:J31"/>
    <mergeCell ref="K30:L31"/>
    <mergeCell ref="L34:L39"/>
    <mergeCell ref="K50:K51"/>
    <mergeCell ref="L46:L51"/>
    <mergeCell ref="H46:J47"/>
    <mergeCell ref="G48:G49"/>
    <mergeCell ref="H48:J49"/>
    <mergeCell ref="G50:G51"/>
    <mergeCell ref="H50:J51"/>
    <mergeCell ref="K46:K47"/>
    <mergeCell ref="K48:K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7">
      <selection activeCell="K27" sqref="K27"/>
    </sheetView>
  </sheetViews>
  <sheetFormatPr defaultColWidth="9.00390625" defaultRowHeight="12.75"/>
  <cols>
    <col min="1" max="1" width="8.25390625" style="0" customWidth="1"/>
    <col min="2" max="2" width="6.00390625" style="0" customWidth="1"/>
    <col min="3" max="3" width="3.00390625" style="0" customWidth="1"/>
    <col min="4" max="4" width="6.875" style="0" customWidth="1"/>
    <col min="5" max="5" width="2.125" style="0" customWidth="1"/>
    <col min="6" max="6" width="4.125" style="0" customWidth="1"/>
    <col min="7" max="7" width="2.375" style="0" customWidth="1"/>
    <col min="8" max="8" width="4.125" style="0" customWidth="1"/>
    <col min="9" max="9" width="0.6171875" style="0" customWidth="1"/>
    <col min="10" max="10" width="22.125" style="0" customWidth="1"/>
    <col min="11" max="11" width="13.00390625" style="0" customWidth="1"/>
    <col min="12" max="12" width="9.125" style="18" customWidth="1"/>
    <col min="13" max="13" width="6.125" style="0" customWidth="1"/>
  </cols>
  <sheetData>
    <row r="1" spans="1:13" ht="15.75">
      <c r="A1" s="158" t="s">
        <v>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.75">
      <c r="A2" s="158" t="s">
        <v>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5.75">
      <c r="A3" s="158" t="s">
        <v>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5"/>
      <c r="M4" s="1"/>
    </row>
    <row r="5" spans="1:13" ht="12.75">
      <c r="A5" s="16" t="s">
        <v>42</v>
      </c>
      <c r="B5" s="16"/>
      <c r="C5" s="16"/>
      <c r="D5" s="1"/>
      <c r="E5" s="1"/>
      <c r="F5" s="1"/>
      <c r="G5" s="1"/>
      <c r="H5" s="1"/>
      <c r="I5" s="1"/>
      <c r="J5" s="1"/>
      <c r="K5" s="1"/>
      <c r="L5" s="15"/>
      <c r="M5" s="1"/>
    </row>
    <row r="6" spans="1:13" ht="12.75">
      <c r="A6" s="16" t="s">
        <v>38</v>
      </c>
      <c r="B6" s="16"/>
      <c r="C6" s="16"/>
      <c r="D6" s="1"/>
      <c r="E6" s="1"/>
      <c r="F6" s="1"/>
      <c r="G6" s="1"/>
      <c r="H6" s="1"/>
      <c r="I6" s="1"/>
      <c r="J6" s="1"/>
      <c r="K6" s="1"/>
      <c r="L6" s="15"/>
      <c r="M6" s="1"/>
    </row>
    <row r="7" spans="1:13" ht="14.25">
      <c r="A7" s="171" t="s">
        <v>60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ht="14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7.25" customHeight="1">
      <c r="A9" s="172" t="s">
        <v>46</v>
      </c>
      <c r="B9" s="172"/>
      <c r="C9" s="102" t="str">
        <f>'09.09.2020'!J7</f>
        <v>SEMA KALAYCI VE HİSS.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7.25" customHeight="1">
      <c r="A10" s="150" t="s">
        <v>47</v>
      </c>
      <c r="B10" s="150"/>
      <c r="C10" s="151" t="str">
        <f>'09.09.2020'!C8:G8</f>
        <v>GÖKÖZ İNŞAAT / UZMAN YAPI DENETİM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7.25" customHeight="1">
      <c r="A11" s="152" t="s">
        <v>44</v>
      </c>
      <c r="B11" s="152"/>
      <c r="C11" s="153" t="str">
        <f>'09.09.2020'!C7:G7</f>
        <v>Caferağa Mah. Kılaptancı Sok. No:15, 139 ada, 30 pafta, 13 parsel 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" thickBot="1">
      <c r="A12" s="154" t="s">
        <v>78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33.75" customHeight="1">
      <c r="A13" s="155" t="s">
        <v>50</v>
      </c>
      <c r="B13" s="159" t="s">
        <v>51</v>
      </c>
      <c r="C13" s="159"/>
      <c r="D13" s="162" t="s">
        <v>61</v>
      </c>
      <c r="E13" s="162"/>
      <c r="F13" s="162" t="s">
        <v>52</v>
      </c>
      <c r="G13" s="162"/>
      <c r="H13" s="162"/>
      <c r="I13" s="162"/>
      <c r="J13" s="36" t="s">
        <v>53</v>
      </c>
      <c r="K13" s="36" t="s">
        <v>62</v>
      </c>
      <c r="L13" s="165" t="s">
        <v>54</v>
      </c>
      <c r="M13" s="166"/>
    </row>
    <row r="14" spans="1:13" ht="33.75" customHeight="1">
      <c r="A14" s="156"/>
      <c r="B14" s="160"/>
      <c r="C14" s="160"/>
      <c r="D14" s="163"/>
      <c r="E14" s="163"/>
      <c r="F14" s="163"/>
      <c r="G14" s="163"/>
      <c r="H14" s="163"/>
      <c r="I14" s="163"/>
      <c r="J14" s="51" t="s">
        <v>79</v>
      </c>
      <c r="K14" s="49"/>
      <c r="L14" s="167"/>
      <c r="M14" s="168"/>
    </row>
    <row r="15" spans="1:13" ht="33.75" customHeight="1">
      <c r="A15" s="156"/>
      <c r="B15" s="160"/>
      <c r="C15" s="160"/>
      <c r="D15" s="163"/>
      <c r="E15" s="163"/>
      <c r="F15" s="163"/>
      <c r="G15" s="163"/>
      <c r="H15" s="163"/>
      <c r="I15" s="163"/>
      <c r="J15" s="37" t="s">
        <v>55</v>
      </c>
      <c r="K15" s="49" t="s">
        <v>56</v>
      </c>
      <c r="L15" s="167"/>
      <c r="M15" s="168"/>
    </row>
    <row r="16" spans="1:13" ht="33.75" customHeight="1" thickBot="1">
      <c r="A16" s="157"/>
      <c r="B16" s="161"/>
      <c r="C16" s="161"/>
      <c r="D16" s="164"/>
      <c r="E16" s="164"/>
      <c r="F16" s="164"/>
      <c r="G16" s="164"/>
      <c r="H16" s="164"/>
      <c r="I16" s="164"/>
      <c r="J16" s="47" t="s">
        <v>57</v>
      </c>
      <c r="K16" s="48" t="s">
        <v>58</v>
      </c>
      <c r="L16" s="169"/>
      <c r="M16" s="170"/>
    </row>
    <row r="17" spans="1:13" ht="23.25" customHeight="1">
      <c r="A17" s="138" t="str">
        <f>'09.09.2020'!D26</f>
        <v>TEMEL BETONU</v>
      </c>
      <c r="B17" s="128" t="s">
        <v>45</v>
      </c>
      <c r="C17" s="129"/>
      <c r="D17" s="131">
        <f>'09.09.2020'!L34</f>
        <v>42.43333333333333</v>
      </c>
      <c r="E17" s="131"/>
      <c r="F17" s="141">
        <f>AVERAGE(D17:E22)</f>
        <v>55.44444444444445</v>
      </c>
      <c r="G17" s="142"/>
      <c r="H17" s="142"/>
      <c r="I17" s="143"/>
      <c r="J17" s="135" t="s">
        <v>64</v>
      </c>
      <c r="K17" s="133" t="s">
        <v>64</v>
      </c>
      <c r="L17" s="119" t="s">
        <v>64</v>
      </c>
      <c r="M17" s="120"/>
    </row>
    <row r="18" spans="1:13" ht="23.25" customHeight="1" thickBot="1">
      <c r="A18" s="139"/>
      <c r="B18" s="130"/>
      <c r="C18" s="130"/>
      <c r="D18" s="132"/>
      <c r="E18" s="132"/>
      <c r="F18" s="144"/>
      <c r="G18" s="145"/>
      <c r="H18" s="145"/>
      <c r="I18" s="146"/>
      <c r="J18" s="136"/>
      <c r="K18" s="134"/>
      <c r="L18" s="121"/>
      <c r="M18" s="122"/>
    </row>
    <row r="19" spans="1:13" ht="23.25" customHeight="1">
      <c r="A19" s="139"/>
      <c r="B19" s="128" t="s">
        <v>65</v>
      </c>
      <c r="C19" s="129"/>
      <c r="D19" s="131">
        <f>'09.09.2020'!L40</f>
        <v>58.800000000000004</v>
      </c>
      <c r="E19" s="131"/>
      <c r="F19" s="144"/>
      <c r="G19" s="145"/>
      <c r="H19" s="145"/>
      <c r="I19" s="146"/>
      <c r="J19" s="136"/>
      <c r="K19" s="133" t="s">
        <v>64</v>
      </c>
      <c r="L19" s="121"/>
      <c r="M19" s="122"/>
    </row>
    <row r="20" spans="1:13" ht="23.25" customHeight="1" thickBot="1">
      <c r="A20" s="139"/>
      <c r="B20" s="130"/>
      <c r="C20" s="130"/>
      <c r="D20" s="132"/>
      <c r="E20" s="132"/>
      <c r="F20" s="144"/>
      <c r="G20" s="145"/>
      <c r="H20" s="145"/>
      <c r="I20" s="146"/>
      <c r="J20" s="136"/>
      <c r="K20" s="134"/>
      <c r="L20" s="121"/>
      <c r="M20" s="122"/>
    </row>
    <row r="21" spans="1:13" ht="23.25" customHeight="1">
      <c r="A21" s="139"/>
      <c r="B21" s="128" t="s">
        <v>66</v>
      </c>
      <c r="C21" s="129"/>
      <c r="D21" s="131">
        <f>'09.09.2020'!L46</f>
        <v>65.10000000000001</v>
      </c>
      <c r="E21" s="131"/>
      <c r="F21" s="144"/>
      <c r="G21" s="145"/>
      <c r="H21" s="145"/>
      <c r="I21" s="146"/>
      <c r="J21" s="136"/>
      <c r="K21" s="133" t="s">
        <v>64</v>
      </c>
      <c r="L21" s="121"/>
      <c r="M21" s="122"/>
    </row>
    <row r="22" spans="1:13" ht="23.25" customHeight="1">
      <c r="A22" s="140"/>
      <c r="B22" s="130"/>
      <c r="C22" s="130"/>
      <c r="D22" s="132"/>
      <c r="E22" s="132"/>
      <c r="F22" s="147"/>
      <c r="G22" s="148"/>
      <c r="H22" s="148"/>
      <c r="I22" s="149"/>
      <c r="J22" s="137"/>
      <c r="K22" s="134"/>
      <c r="L22" s="123"/>
      <c r="M22" s="124"/>
    </row>
    <row r="23" spans="1:13" ht="23.25" customHeight="1">
      <c r="A23" s="42"/>
      <c r="B23" s="41"/>
      <c r="C23" s="41"/>
      <c r="D23" s="43"/>
      <c r="E23" s="43"/>
      <c r="F23" s="43"/>
      <c r="G23" s="43"/>
      <c r="H23" s="43"/>
      <c r="I23" s="43"/>
      <c r="J23" s="44"/>
      <c r="K23" s="45"/>
      <c r="L23" s="46"/>
      <c r="M23" s="46"/>
    </row>
    <row r="24" spans="1:13" ht="23.25" customHeight="1">
      <c r="A24" s="125" t="s">
        <v>80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7"/>
    </row>
    <row r="25" spans="1:13" ht="23.25" customHeight="1">
      <c r="A25" s="42"/>
      <c r="B25" s="41"/>
      <c r="C25" s="41"/>
      <c r="D25" s="43"/>
      <c r="E25" s="43"/>
      <c r="F25" s="43"/>
      <c r="G25" s="43"/>
      <c r="H25" s="43"/>
      <c r="I25" s="43"/>
      <c r="J25" s="44"/>
      <c r="K25" s="45"/>
      <c r="L25" s="46"/>
      <c r="M25" s="46"/>
    </row>
    <row r="26" spans="2:12" ht="21.75" customHeight="1">
      <c r="B26" s="19"/>
      <c r="C26" s="19"/>
      <c r="K26" s="19"/>
      <c r="L26" s="19"/>
    </row>
    <row r="27" spans="2:12" ht="21.75" customHeight="1">
      <c r="B27" s="19"/>
      <c r="C27" s="19"/>
      <c r="K27" s="19"/>
      <c r="L27" s="19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30">
    <mergeCell ref="A1:M1"/>
    <mergeCell ref="B13:C16"/>
    <mergeCell ref="D13:E16"/>
    <mergeCell ref="F13:I16"/>
    <mergeCell ref="L13:M16"/>
    <mergeCell ref="A2:M2"/>
    <mergeCell ref="A3:M3"/>
    <mergeCell ref="A7:M7"/>
    <mergeCell ref="A9:B9"/>
    <mergeCell ref="C9:M9"/>
    <mergeCell ref="A17:A22"/>
    <mergeCell ref="B17:C18"/>
    <mergeCell ref="D17:E18"/>
    <mergeCell ref="F17:I22"/>
    <mergeCell ref="A10:B10"/>
    <mergeCell ref="C10:M10"/>
    <mergeCell ref="A11:B11"/>
    <mergeCell ref="C11:M11"/>
    <mergeCell ref="A12:M12"/>
    <mergeCell ref="A13:A16"/>
    <mergeCell ref="L17:M22"/>
    <mergeCell ref="A24:M24"/>
    <mergeCell ref="B19:C20"/>
    <mergeCell ref="D19:E20"/>
    <mergeCell ref="B21:C22"/>
    <mergeCell ref="D21:E22"/>
    <mergeCell ref="K19:K20"/>
    <mergeCell ref="K21:K22"/>
    <mergeCell ref="J17:J22"/>
    <mergeCell ref="K17:K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2"/>
  <sheetViews>
    <sheetView zoomScalePageLayoutView="0" workbookViewId="0" topLeftCell="A13">
      <selection activeCell="D26" sqref="D26:F31"/>
    </sheetView>
  </sheetViews>
  <sheetFormatPr defaultColWidth="9.00390625" defaultRowHeight="12.75"/>
  <cols>
    <col min="1" max="1" width="9.125" style="6" customWidth="1"/>
    <col min="2" max="2" width="4.625" style="1" customWidth="1"/>
    <col min="3" max="3" width="6.875" style="1" customWidth="1"/>
    <col min="4" max="5" width="9.125" style="1" customWidth="1"/>
    <col min="6" max="6" width="2.125" style="1" customWidth="1"/>
    <col min="7" max="7" width="11.00390625" style="1" customWidth="1"/>
    <col min="8" max="9" width="9.125" style="1" customWidth="1"/>
    <col min="10" max="10" width="3.00390625" style="1" customWidth="1"/>
    <col min="11" max="12" width="12.875" style="1" customWidth="1"/>
    <col min="13" max="13" width="9.125" style="7" customWidth="1"/>
    <col min="14" max="70" width="9.125" style="1" customWidth="1"/>
  </cols>
  <sheetData>
    <row r="1" spans="1:13" ht="15.75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 ht="15.75">
      <c r="A2" s="113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ht="15.75">
      <c r="A3" s="113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3" ht="12.75">
      <c r="A4" s="31" t="s">
        <v>42</v>
      </c>
      <c r="B4" s="17"/>
      <c r="C4" s="17"/>
    </row>
    <row r="5" spans="1:3" ht="12.75">
      <c r="A5" s="31" t="s">
        <v>38</v>
      </c>
      <c r="B5" s="17"/>
      <c r="C5" s="17"/>
    </row>
    <row r="6" spans="1:13" ht="16.5" thickBot="1">
      <c r="A6" s="113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27.75" customHeight="1">
      <c r="A7" s="3" t="s">
        <v>1</v>
      </c>
      <c r="B7" s="4"/>
      <c r="C7" s="116" t="s">
        <v>73</v>
      </c>
      <c r="D7" s="116"/>
      <c r="E7" s="116"/>
      <c r="F7" s="116"/>
      <c r="G7" s="116"/>
      <c r="H7" s="4" t="s">
        <v>37</v>
      </c>
      <c r="I7" s="4"/>
      <c r="J7" s="117" t="s">
        <v>72</v>
      </c>
      <c r="K7" s="117"/>
      <c r="L7" s="117"/>
      <c r="M7" s="118"/>
    </row>
    <row r="8" spans="1:13" ht="22.5" customHeight="1">
      <c r="A8" s="100" t="s">
        <v>49</v>
      </c>
      <c r="B8" s="101"/>
      <c r="C8" s="102" t="s">
        <v>71</v>
      </c>
      <c r="D8" s="103"/>
      <c r="E8" s="103"/>
      <c r="F8" s="103"/>
      <c r="G8" s="103"/>
      <c r="H8" s="1" t="s">
        <v>2</v>
      </c>
      <c r="J8" s="104" t="s">
        <v>43</v>
      </c>
      <c r="K8" s="104"/>
      <c r="L8" s="104"/>
      <c r="M8" s="105"/>
    </row>
    <row r="9" spans="1:13" ht="12.75">
      <c r="A9" s="6" t="s">
        <v>35</v>
      </c>
      <c r="D9" s="12" t="s">
        <v>68</v>
      </c>
      <c r="H9" s="1" t="s">
        <v>3</v>
      </c>
      <c r="K9" s="25" t="s">
        <v>31</v>
      </c>
      <c r="L9" s="25"/>
      <c r="M9" s="28"/>
    </row>
    <row r="10" spans="1:13" ht="12.75">
      <c r="A10" s="6" t="s">
        <v>4</v>
      </c>
      <c r="E10" s="13"/>
      <c r="H10" s="1" t="s">
        <v>5</v>
      </c>
      <c r="K10" s="106" t="s">
        <v>31</v>
      </c>
      <c r="L10" s="106"/>
      <c r="M10" s="107"/>
    </row>
    <row r="11" spans="1:13" ht="12.75">
      <c r="A11" s="6" t="s">
        <v>6</v>
      </c>
      <c r="E11" s="13"/>
      <c r="H11" s="2" t="s">
        <v>32</v>
      </c>
      <c r="L11" s="107"/>
      <c r="M11" s="107"/>
    </row>
    <row r="12" spans="1:13" ht="16.5" thickBot="1">
      <c r="A12" s="8" t="s">
        <v>74</v>
      </c>
      <c r="B12" s="9"/>
      <c r="C12" s="9"/>
      <c r="D12" s="9"/>
      <c r="E12" s="9"/>
      <c r="F12" s="9"/>
      <c r="G12" s="9"/>
      <c r="H12" s="10" t="s">
        <v>39</v>
      </c>
      <c r="I12" s="9"/>
      <c r="J12" s="9"/>
      <c r="K12" s="9"/>
      <c r="L12" s="9"/>
      <c r="M12" s="11"/>
    </row>
    <row r="13" spans="1:13" ht="12.75">
      <c r="A13" s="32" t="s">
        <v>7</v>
      </c>
      <c r="B13" s="26"/>
      <c r="C13" s="27"/>
      <c r="D13" s="26" t="s">
        <v>8</v>
      </c>
      <c r="E13" s="26"/>
      <c r="F13" s="26" t="s">
        <v>10</v>
      </c>
      <c r="G13" s="26"/>
      <c r="H13" s="26" t="s">
        <v>13</v>
      </c>
      <c r="I13" s="26" t="s">
        <v>14</v>
      </c>
      <c r="J13" s="26"/>
      <c r="K13" s="26" t="s">
        <v>16</v>
      </c>
      <c r="L13" s="26"/>
      <c r="M13" s="27"/>
    </row>
    <row r="14" spans="1:13" ht="13.5" thickBot="1">
      <c r="A14" s="14" t="s">
        <v>28</v>
      </c>
      <c r="B14" s="9"/>
      <c r="C14" s="11"/>
      <c r="D14" s="9" t="s">
        <v>9</v>
      </c>
      <c r="E14" s="9"/>
      <c r="F14" s="9" t="s">
        <v>11</v>
      </c>
      <c r="G14" s="9"/>
      <c r="H14" s="9" t="s">
        <v>12</v>
      </c>
      <c r="I14" s="9" t="s">
        <v>15</v>
      </c>
      <c r="J14" s="9"/>
      <c r="K14" s="9" t="s">
        <v>17</v>
      </c>
      <c r="L14" s="9"/>
      <c r="M14" s="11"/>
    </row>
    <row r="15" spans="1:13" ht="14.2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3.5" thickBot="1">
      <c r="A16" s="8" t="s">
        <v>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</row>
    <row r="17" spans="1:13" ht="13.5" thickBot="1">
      <c r="A17" s="3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2.75">
      <c r="A18" s="3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ht="12.75">
      <c r="A19" s="6" t="s">
        <v>33</v>
      </c>
    </row>
    <row r="20" spans="1:13" ht="12.75">
      <c r="A20" s="33"/>
      <c r="B20" s="20"/>
      <c r="C20" s="20"/>
      <c r="D20" s="20"/>
      <c r="E20" s="20"/>
      <c r="F20" s="20"/>
      <c r="G20" s="20"/>
      <c r="H20" s="20"/>
      <c r="I20" s="108" t="s">
        <v>75</v>
      </c>
      <c r="J20" s="108"/>
      <c r="K20" s="108"/>
      <c r="L20" s="108"/>
      <c r="M20" s="109"/>
    </row>
    <row r="21" spans="1:13" ht="14.25">
      <c r="A21" s="34" t="s">
        <v>76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5"/>
    </row>
    <row r="22" spans="1:13" ht="12.75">
      <c r="A22" s="86" t="s">
        <v>29</v>
      </c>
      <c r="B22" s="87"/>
      <c r="C22" s="87"/>
      <c r="D22" s="87"/>
      <c r="E22" s="87"/>
      <c r="F22" s="87"/>
      <c r="G22" s="87"/>
      <c r="H22" s="87"/>
      <c r="I22" s="87"/>
      <c r="J22" s="88"/>
      <c r="K22" s="86" t="s">
        <v>40</v>
      </c>
      <c r="L22" s="87"/>
      <c r="M22" s="88"/>
    </row>
    <row r="23" spans="1:13" ht="13.5" thickBot="1">
      <c r="A23" s="89"/>
      <c r="B23" s="90"/>
      <c r="C23" s="90"/>
      <c r="D23" s="90"/>
      <c r="E23" s="90"/>
      <c r="F23" s="90"/>
      <c r="G23" s="90"/>
      <c r="H23" s="90"/>
      <c r="I23" s="90"/>
      <c r="J23" s="91"/>
      <c r="K23" s="89"/>
      <c r="L23" s="90"/>
      <c r="M23" s="91"/>
    </row>
    <row r="24" spans="1:70" s="29" customFormat="1" ht="15" customHeight="1">
      <c r="A24" s="92" t="s">
        <v>59</v>
      </c>
      <c r="B24" s="93"/>
      <c r="C24" s="93" t="s">
        <v>20</v>
      </c>
      <c r="D24" s="97" t="s">
        <v>21</v>
      </c>
      <c r="E24" s="97"/>
      <c r="F24" s="97"/>
      <c r="G24" s="93" t="s">
        <v>22</v>
      </c>
      <c r="H24" s="93" t="s">
        <v>41</v>
      </c>
      <c r="I24" s="93"/>
      <c r="J24" s="93"/>
      <c r="K24" s="97" t="s">
        <v>23</v>
      </c>
      <c r="L24" s="97"/>
      <c r="M24" s="98" t="s">
        <v>24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52" customFormat="1" ht="15" customHeight="1">
      <c r="A25" s="94"/>
      <c r="B25" s="95"/>
      <c r="C25" s="96"/>
      <c r="D25" s="57"/>
      <c r="E25" s="57"/>
      <c r="F25" s="57"/>
      <c r="G25" s="95"/>
      <c r="H25" s="95"/>
      <c r="I25" s="95"/>
      <c r="J25" s="95"/>
      <c r="K25" s="57"/>
      <c r="L25" s="57"/>
      <c r="M25" s="9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52" customFormat="1" ht="9.75" customHeight="1">
      <c r="A26" s="60">
        <v>3978</v>
      </c>
      <c r="B26" s="61"/>
      <c r="C26" s="82">
        <v>1</v>
      </c>
      <c r="D26" s="76" t="s">
        <v>82</v>
      </c>
      <c r="E26" s="77"/>
      <c r="F26" s="78"/>
      <c r="G26" s="59">
        <v>44105</v>
      </c>
      <c r="H26" s="59" t="s">
        <v>81</v>
      </c>
      <c r="I26" s="57"/>
      <c r="J26" s="57"/>
      <c r="K26" s="58">
        <v>41.4</v>
      </c>
      <c r="L26" s="58"/>
      <c r="M26" s="83">
        <f>0.7*M34</f>
        <v>32.199999999999996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52" customFormat="1" ht="9.75" customHeight="1">
      <c r="A27" s="60"/>
      <c r="B27" s="61"/>
      <c r="C27" s="82"/>
      <c r="D27" s="79"/>
      <c r="E27" s="80"/>
      <c r="F27" s="81"/>
      <c r="G27" s="59"/>
      <c r="H27" s="57"/>
      <c r="I27" s="57"/>
      <c r="J27" s="57"/>
      <c r="K27" s="58"/>
      <c r="L27" s="58"/>
      <c r="M27" s="8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52" customFormat="1" ht="9.75" customHeight="1">
      <c r="A28" s="60">
        <v>3979</v>
      </c>
      <c r="B28" s="61"/>
      <c r="C28" s="82">
        <v>2</v>
      </c>
      <c r="D28" s="79"/>
      <c r="E28" s="80"/>
      <c r="F28" s="81"/>
      <c r="G28" s="59">
        <f>G$26</f>
        <v>44105</v>
      </c>
      <c r="H28" s="59" t="str">
        <f>H$26</f>
        <v>08.10.2020 (7)</v>
      </c>
      <c r="I28" s="57"/>
      <c r="J28" s="57"/>
      <c r="K28" s="58">
        <v>38.7</v>
      </c>
      <c r="L28" s="58"/>
      <c r="M28" s="8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52" customFormat="1" ht="9.75" customHeight="1">
      <c r="A29" s="60"/>
      <c r="B29" s="61"/>
      <c r="C29" s="82"/>
      <c r="D29" s="79"/>
      <c r="E29" s="80"/>
      <c r="F29" s="81"/>
      <c r="G29" s="59"/>
      <c r="H29" s="57"/>
      <c r="I29" s="57"/>
      <c r="J29" s="57"/>
      <c r="K29" s="58"/>
      <c r="L29" s="58"/>
      <c r="M29" s="8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52" customFormat="1" ht="9.75" customHeight="1">
      <c r="A30" s="60">
        <v>3982</v>
      </c>
      <c r="B30" s="61"/>
      <c r="C30" s="82">
        <v>3</v>
      </c>
      <c r="D30" s="79"/>
      <c r="E30" s="80"/>
      <c r="F30" s="81"/>
      <c r="G30" s="59">
        <f>G$26</f>
        <v>44105</v>
      </c>
      <c r="H30" s="59" t="str">
        <f>H$26</f>
        <v>08.10.2020 (7)</v>
      </c>
      <c r="I30" s="57"/>
      <c r="J30" s="57"/>
      <c r="K30" s="58">
        <v>39.8</v>
      </c>
      <c r="L30" s="58"/>
      <c r="M30" s="8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52" customFormat="1" ht="9.75" customHeight="1">
      <c r="A31" s="60"/>
      <c r="B31" s="61"/>
      <c r="C31" s="82"/>
      <c r="D31" s="79"/>
      <c r="E31" s="80"/>
      <c r="F31" s="81"/>
      <c r="G31" s="59"/>
      <c r="H31" s="57"/>
      <c r="I31" s="57"/>
      <c r="J31" s="57"/>
      <c r="K31" s="58"/>
      <c r="L31" s="58"/>
      <c r="M31" s="8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52" customFormat="1" ht="9.75" customHeight="1">
      <c r="A32" s="60" t="s">
        <v>36</v>
      </c>
      <c r="B32" s="61"/>
      <c r="C32" s="61"/>
      <c r="D32" s="61"/>
      <c r="E32" s="61"/>
      <c r="F32" s="61"/>
      <c r="G32" s="61"/>
      <c r="H32" s="61"/>
      <c r="I32" s="61"/>
      <c r="J32" s="61"/>
      <c r="K32" s="65">
        <f>AVERAGE(K26:L31)</f>
        <v>39.96666666666666</v>
      </c>
      <c r="L32" s="65"/>
      <c r="M32" s="8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52" customFormat="1" ht="9.7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5"/>
      <c r="L33" s="65"/>
      <c r="M33" s="8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52" customFormat="1" ht="9.75" customHeight="1">
      <c r="A34" s="60">
        <f>A26</f>
        <v>3978</v>
      </c>
      <c r="B34" s="61"/>
      <c r="C34" s="57" t="s">
        <v>45</v>
      </c>
      <c r="D34" s="76" t="str">
        <f>D26</f>
        <v>1. BODRUM KAT KOLON TAVAN BETONU</v>
      </c>
      <c r="E34" s="77"/>
      <c r="F34" s="78"/>
      <c r="G34" s="56">
        <f>G$26</f>
        <v>44105</v>
      </c>
      <c r="H34" s="57" t="s">
        <v>83</v>
      </c>
      <c r="I34" s="57"/>
      <c r="J34" s="57"/>
      <c r="K34" s="58">
        <v>54.4</v>
      </c>
      <c r="L34" s="58">
        <f>AVERAGE(K34:K39)</f>
        <v>53</v>
      </c>
      <c r="M34" s="73">
        <v>46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52" customFormat="1" ht="9.75" customHeight="1">
      <c r="A35" s="60"/>
      <c r="B35" s="61"/>
      <c r="C35" s="57"/>
      <c r="D35" s="79"/>
      <c r="E35" s="80"/>
      <c r="F35" s="81"/>
      <c r="G35" s="56"/>
      <c r="H35" s="57"/>
      <c r="I35" s="57"/>
      <c r="J35" s="57"/>
      <c r="K35" s="58"/>
      <c r="L35" s="58"/>
      <c r="M35" s="7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52" customFormat="1" ht="9.75" customHeight="1">
      <c r="A36" s="60"/>
      <c r="B36" s="61"/>
      <c r="C36" s="57"/>
      <c r="D36" s="79"/>
      <c r="E36" s="80"/>
      <c r="F36" s="81"/>
      <c r="G36" s="56">
        <f>G$26</f>
        <v>44105</v>
      </c>
      <c r="H36" s="57" t="str">
        <f>H$34</f>
        <v>29.10.2020 (28)</v>
      </c>
      <c r="I36" s="57"/>
      <c r="J36" s="57"/>
      <c r="K36" s="58">
        <v>49.5</v>
      </c>
      <c r="L36" s="58"/>
      <c r="M36" s="7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52" customFormat="1" ht="9.75" customHeight="1">
      <c r="A37" s="60"/>
      <c r="B37" s="61"/>
      <c r="C37" s="57"/>
      <c r="D37" s="79"/>
      <c r="E37" s="80"/>
      <c r="F37" s="81"/>
      <c r="G37" s="56"/>
      <c r="H37" s="57"/>
      <c r="I37" s="57"/>
      <c r="J37" s="57"/>
      <c r="K37" s="58"/>
      <c r="L37" s="58"/>
      <c r="M37" s="7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52" customFormat="1" ht="9.75" customHeight="1">
      <c r="A38" s="60"/>
      <c r="B38" s="61"/>
      <c r="C38" s="57"/>
      <c r="D38" s="79"/>
      <c r="E38" s="80"/>
      <c r="F38" s="81"/>
      <c r="G38" s="56">
        <f>G$26</f>
        <v>44105</v>
      </c>
      <c r="H38" s="57" t="str">
        <f>H$34</f>
        <v>29.10.2020 (28)</v>
      </c>
      <c r="I38" s="57"/>
      <c r="J38" s="57"/>
      <c r="K38" s="58">
        <v>55.1</v>
      </c>
      <c r="L38" s="58"/>
      <c r="M38" s="7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52" customFormat="1" ht="9.75" customHeight="1">
      <c r="A39" s="60"/>
      <c r="B39" s="61"/>
      <c r="C39" s="57"/>
      <c r="D39" s="79"/>
      <c r="E39" s="80"/>
      <c r="F39" s="81"/>
      <c r="G39" s="56"/>
      <c r="H39" s="57"/>
      <c r="I39" s="57"/>
      <c r="J39" s="57"/>
      <c r="K39" s="58"/>
      <c r="L39" s="58"/>
      <c r="M39" s="7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52" customFormat="1" ht="9.75" customHeight="1">
      <c r="A40" s="60">
        <f>A28</f>
        <v>3979</v>
      </c>
      <c r="B40" s="61"/>
      <c r="C40" s="57" t="s">
        <v>65</v>
      </c>
      <c r="D40" s="79"/>
      <c r="E40" s="80"/>
      <c r="F40" s="81"/>
      <c r="G40" s="56">
        <f>G$26</f>
        <v>44105</v>
      </c>
      <c r="H40" s="57" t="str">
        <f>H$34</f>
        <v>29.10.2020 (28)</v>
      </c>
      <c r="I40" s="57"/>
      <c r="J40" s="57"/>
      <c r="K40" s="58">
        <v>51.2</v>
      </c>
      <c r="L40" s="58">
        <f>AVERAGE(K40:K45)</f>
        <v>49.96666666666667</v>
      </c>
      <c r="M40" s="7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52" customFormat="1" ht="9.75" customHeight="1">
      <c r="A41" s="60"/>
      <c r="B41" s="61"/>
      <c r="C41" s="57"/>
      <c r="D41" s="79"/>
      <c r="E41" s="80"/>
      <c r="F41" s="81"/>
      <c r="G41" s="56"/>
      <c r="H41" s="57"/>
      <c r="I41" s="57"/>
      <c r="J41" s="57"/>
      <c r="K41" s="58"/>
      <c r="L41" s="58"/>
      <c r="M41" s="7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52" customFormat="1" ht="9.75" customHeight="1">
      <c r="A42" s="60"/>
      <c r="B42" s="61"/>
      <c r="C42" s="57"/>
      <c r="D42" s="79"/>
      <c r="E42" s="80"/>
      <c r="F42" s="81"/>
      <c r="G42" s="56">
        <f>G$26</f>
        <v>44105</v>
      </c>
      <c r="H42" s="57" t="str">
        <f>H$34</f>
        <v>29.10.2020 (28)</v>
      </c>
      <c r="I42" s="57"/>
      <c r="J42" s="57"/>
      <c r="K42" s="58">
        <v>50</v>
      </c>
      <c r="L42" s="58"/>
      <c r="M42" s="7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52" customFormat="1" ht="9.75" customHeight="1">
      <c r="A43" s="60"/>
      <c r="B43" s="61"/>
      <c r="C43" s="57"/>
      <c r="D43" s="79"/>
      <c r="E43" s="80"/>
      <c r="F43" s="81"/>
      <c r="G43" s="56"/>
      <c r="H43" s="57"/>
      <c r="I43" s="57"/>
      <c r="J43" s="57"/>
      <c r="K43" s="58"/>
      <c r="L43" s="58"/>
      <c r="M43" s="7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52" customFormat="1" ht="9.75" customHeight="1">
      <c r="A44" s="60"/>
      <c r="B44" s="61"/>
      <c r="C44" s="57"/>
      <c r="D44" s="79"/>
      <c r="E44" s="80"/>
      <c r="F44" s="81"/>
      <c r="G44" s="56">
        <f>G$26</f>
        <v>44105</v>
      </c>
      <c r="H44" s="57" t="str">
        <f>H$34</f>
        <v>29.10.2020 (28)</v>
      </c>
      <c r="I44" s="57"/>
      <c r="J44" s="57"/>
      <c r="K44" s="58">
        <v>48.7</v>
      </c>
      <c r="L44" s="58"/>
      <c r="M44" s="7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52" customFormat="1" ht="9.75" customHeight="1">
      <c r="A45" s="60"/>
      <c r="B45" s="61"/>
      <c r="C45" s="57"/>
      <c r="D45" s="79"/>
      <c r="E45" s="80"/>
      <c r="F45" s="81"/>
      <c r="G45" s="56"/>
      <c r="H45" s="57"/>
      <c r="I45" s="57"/>
      <c r="J45" s="57"/>
      <c r="K45" s="58"/>
      <c r="L45" s="58"/>
      <c r="M45" s="7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52" customFormat="1" ht="9.75" customHeight="1">
      <c r="A46" s="60">
        <f>A30</f>
        <v>3982</v>
      </c>
      <c r="B46" s="61"/>
      <c r="C46" s="57" t="s">
        <v>66</v>
      </c>
      <c r="D46" s="79"/>
      <c r="E46" s="80"/>
      <c r="F46" s="81"/>
      <c r="G46" s="56">
        <f>G$26</f>
        <v>44105</v>
      </c>
      <c r="H46" s="57" t="str">
        <f>H$34</f>
        <v>29.10.2020 (28)</v>
      </c>
      <c r="I46" s="57"/>
      <c r="J46" s="57"/>
      <c r="K46" s="58">
        <v>51.6</v>
      </c>
      <c r="L46" s="58">
        <f>AVERAGE(K46:K51)</f>
        <v>50.833333333333336</v>
      </c>
      <c r="M46" s="7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52" customFormat="1" ht="9.75" customHeight="1">
      <c r="A47" s="60"/>
      <c r="B47" s="61"/>
      <c r="C47" s="57"/>
      <c r="D47" s="79"/>
      <c r="E47" s="80"/>
      <c r="F47" s="81"/>
      <c r="G47" s="56"/>
      <c r="H47" s="57"/>
      <c r="I47" s="57"/>
      <c r="J47" s="57"/>
      <c r="K47" s="58"/>
      <c r="L47" s="58"/>
      <c r="M47" s="7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52" customFormat="1" ht="9.75" customHeight="1">
      <c r="A48" s="60"/>
      <c r="B48" s="61"/>
      <c r="C48" s="57"/>
      <c r="D48" s="79"/>
      <c r="E48" s="80"/>
      <c r="F48" s="81"/>
      <c r="G48" s="56">
        <f>G$26</f>
        <v>44105</v>
      </c>
      <c r="H48" s="57" t="str">
        <f>H$34</f>
        <v>29.10.2020 (28)</v>
      </c>
      <c r="I48" s="57"/>
      <c r="J48" s="57"/>
      <c r="K48" s="58">
        <v>49.8</v>
      </c>
      <c r="L48" s="58"/>
      <c r="M48" s="7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52" customFormat="1" ht="9.75" customHeight="1">
      <c r="A49" s="60"/>
      <c r="B49" s="61"/>
      <c r="C49" s="57"/>
      <c r="D49" s="79"/>
      <c r="E49" s="80"/>
      <c r="F49" s="81"/>
      <c r="G49" s="56"/>
      <c r="H49" s="57"/>
      <c r="I49" s="57"/>
      <c r="J49" s="57"/>
      <c r="K49" s="58"/>
      <c r="L49" s="58"/>
      <c r="M49" s="7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52" customFormat="1" ht="9.75" customHeight="1">
      <c r="A50" s="60"/>
      <c r="B50" s="61"/>
      <c r="C50" s="57"/>
      <c r="D50" s="79"/>
      <c r="E50" s="80"/>
      <c r="F50" s="81"/>
      <c r="G50" s="56">
        <f>G$26</f>
        <v>44105</v>
      </c>
      <c r="H50" s="57" t="str">
        <f>H$34</f>
        <v>29.10.2020 (28)</v>
      </c>
      <c r="I50" s="57"/>
      <c r="J50" s="57"/>
      <c r="K50" s="58">
        <v>51.1</v>
      </c>
      <c r="L50" s="58"/>
      <c r="M50" s="7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52" customFormat="1" ht="9.75" customHeight="1">
      <c r="A51" s="60"/>
      <c r="B51" s="61"/>
      <c r="C51" s="57"/>
      <c r="D51" s="79"/>
      <c r="E51" s="80"/>
      <c r="F51" s="81"/>
      <c r="G51" s="56"/>
      <c r="H51" s="57"/>
      <c r="I51" s="57"/>
      <c r="J51" s="57"/>
      <c r="K51" s="58"/>
      <c r="L51" s="58"/>
      <c r="M51" s="7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52" customFormat="1" ht="9.75" customHeight="1">
      <c r="A52" s="60" t="s">
        <v>36</v>
      </c>
      <c r="B52" s="61"/>
      <c r="C52" s="61"/>
      <c r="D52" s="61"/>
      <c r="E52" s="61"/>
      <c r="F52" s="61"/>
      <c r="G52" s="61"/>
      <c r="H52" s="61"/>
      <c r="I52" s="61"/>
      <c r="J52" s="61"/>
      <c r="K52" s="65">
        <f>AVERAGE(L34:L51)</f>
        <v>51.26666666666667</v>
      </c>
      <c r="L52" s="65"/>
      <c r="M52" s="7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30" customFormat="1" ht="15" customHeight="1" thickBo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6"/>
      <c r="L53" s="66"/>
      <c r="M53" s="7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13" ht="15" customHeight="1">
      <c r="A54" s="67" t="s">
        <v>63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s="1" customFormat="1" ht="15" customHeight="1">
      <c r="A55" s="70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</row>
    <row r="56" spans="1:13" s="1" customFormat="1" ht="15" customHeight="1">
      <c r="A56" s="38" t="s">
        <v>77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</row>
    <row r="57" spans="1:13" s="1" customFormat="1" ht="15" customHeight="1">
      <c r="A57" s="62"/>
      <c r="B57" s="62"/>
      <c r="C57" s="62"/>
      <c r="D57" s="23"/>
      <c r="I57" s="62"/>
      <c r="J57" s="62"/>
      <c r="K57" s="62"/>
      <c r="L57" s="62"/>
      <c r="M57" s="62"/>
    </row>
    <row r="58" spans="1:13" s="1" customFormat="1" ht="15" customHeight="1">
      <c r="A58" s="62"/>
      <c r="B58" s="62"/>
      <c r="C58" s="62"/>
      <c r="D58" s="23"/>
      <c r="I58" s="62"/>
      <c r="J58" s="62"/>
      <c r="K58" s="62"/>
      <c r="L58" s="62"/>
      <c r="M58" s="62"/>
    </row>
    <row r="59" spans="1:13" s="1" customFormat="1" ht="15" customHeight="1">
      <c r="A59" s="13"/>
      <c r="B59" s="13"/>
      <c r="C59" s="24"/>
      <c r="D59" s="24"/>
      <c r="E59" s="24"/>
      <c r="I59" s="62"/>
      <c r="J59" s="62"/>
      <c r="K59" s="62"/>
      <c r="L59" s="62"/>
      <c r="M59" s="62"/>
    </row>
    <row r="60" spans="1:13" s="1" customFormat="1" ht="1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s="1" customFormat="1" ht="15" customHeight="1">
      <c r="A61" s="24"/>
      <c r="B61" s="24"/>
      <c r="C61" s="24"/>
      <c r="D61" s="24"/>
      <c r="E61" s="24"/>
      <c r="F61" s="13"/>
      <c r="G61" s="13"/>
      <c r="I61" s="62"/>
      <c r="J61" s="62"/>
      <c r="K61" s="62"/>
      <c r="L61" s="62"/>
      <c r="M61" s="62"/>
    </row>
    <row r="62" spans="1:13" s="1" customFormat="1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="1" customFormat="1" ht="17.25" customHeight="1"/>
    <row r="6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6" customHeight="1"/>
    <row r="71" s="1" customFormat="1" ht="6" customHeight="1"/>
    <row r="72" s="1" customFormat="1" ht="6" customHeight="1"/>
    <row r="73" s="1" customFormat="1" ht="6" customHeight="1"/>
    <row r="74" s="1" customFormat="1" ht="6" customHeight="1"/>
    <row r="75" s="1" customFormat="1" ht="6" customHeight="1"/>
    <row r="76" s="1" customFormat="1" ht="6" customHeight="1"/>
    <row r="77" s="1" customFormat="1" ht="6" customHeight="1"/>
    <row r="78" s="1" customFormat="1" ht="6" customHeight="1"/>
    <row r="79" s="1" customFormat="1" ht="6" customHeight="1"/>
    <row r="80" s="1" customFormat="1" ht="6" customHeight="1"/>
    <row r="81" s="1" customFormat="1" ht="6" customHeight="1"/>
    <row r="82" s="1" customFormat="1" ht="6" customHeight="1"/>
    <row r="83" s="1" customFormat="1" ht="6" customHeight="1"/>
    <row r="84" s="1" customFormat="1" ht="6" customHeight="1"/>
    <row r="85" s="1" customFormat="1" ht="6" customHeight="1"/>
    <row r="86" s="1" customFormat="1" ht="6" customHeight="1"/>
    <row r="87" s="1" customFormat="1" ht="6" customHeight="1"/>
    <row r="88" s="1" customFormat="1" ht="6" customHeight="1"/>
    <row r="89" s="1" customFormat="1" ht="6" customHeight="1"/>
    <row r="90" s="1" customFormat="1" ht="6" customHeight="1"/>
    <row r="91" s="1" customFormat="1" ht="6" customHeight="1"/>
    <row r="92" s="1" customFormat="1" ht="6" customHeight="1"/>
    <row r="93" s="1" customFormat="1" ht="6" customHeight="1"/>
    <row r="94" s="1" customFormat="1" ht="6" customHeight="1"/>
    <row r="95" s="1" customFormat="1" ht="6" customHeight="1"/>
    <row r="96" s="1" customFormat="1" ht="6" customHeight="1"/>
    <row r="97" s="1" customFormat="1" ht="6" customHeight="1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</sheetData>
  <sheetProtection/>
  <mergeCells count="88">
    <mergeCell ref="A58:C58"/>
    <mergeCell ref="I58:M58"/>
    <mergeCell ref="I59:M59"/>
    <mergeCell ref="I61:M61"/>
    <mergeCell ref="A52:J53"/>
    <mergeCell ref="K52:L53"/>
    <mergeCell ref="A54:M54"/>
    <mergeCell ref="A55:M55"/>
    <mergeCell ref="A57:C57"/>
    <mergeCell ref="I57:M57"/>
    <mergeCell ref="A46:B51"/>
    <mergeCell ref="C46:C51"/>
    <mergeCell ref="G46:G47"/>
    <mergeCell ref="H46:J47"/>
    <mergeCell ref="K46:K47"/>
    <mergeCell ref="L46:L51"/>
    <mergeCell ref="G48:G49"/>
    <mergeCell ref="H48:J49"/>
    <mergeCell ref="K48:K49"/>
    <mergeCell ref="G50:G51"/>
    <mergeCell ref="C40:C45"/>
    <mergeCell ref="G40:G41"/>
    <mergeCell ref="H40:J41"/>
    <mergeCell ref="K40:K41"/>
    <mergeCell ref="L40:L45"/>
    <mergeCell ref="G42:G43"/>
    <mergeCell ref="H42:J43"/>
    <mergeCell ref="K42:K43"/>
    <mergeCell ref="G44:G45"/>
    <mergeCell ref="H44:J45"/>
    <mergeCell ref="M34:M53"/>
    <mergeCell ref="G36:G37"/>
    <mergeCell ref="H36:J37"/>
    <mergeCell ref="K36:K37"/>
    <mergeCell ref="G38:G39"/>
    <mergeCell ref="H38:J39"/>
    <mergeCell ref="K38:K39"/>
    <mergeCell ref="K44:K45"/>
    <mergeCell ref="H50:J51"/>
    <mergeCell ref="K50:K51"/>
    <mergeCell ref="A32:J33"/>
    <mergeCell ref="K32:L33"/>
    <mergeCell ref="A34:B39"/>
    <mergeCell ref="C34:C39"/>
    <mergeCell ref="D34:F51"/>
    <mergeCell ref="G34:G35"/>
    <mergeCell ref="H34:J35"/>
    <mergeCell ref="K34:K35"/>
    <mergeCell ref="L34:L39"/>
    <mergeCell ref="A40:B45"/>
    <mergeCell ref="M26:M33"/>
    <mergeCell ref="A28:B29"/>
    <mergeCell ref="C28:C29"/>
    <mergeCell ref="G28:G29"/>
    <mergeCell ref="H28:J29"/>
    <mergeCell ref="K28:L29"/>
    <mergeCell ref="A30:B31"/>
    <mergeCell ref="C30:C31"/>
    <mergeCell ref="G30:G31"/>
    <mergeCell ref="H30:J31"/>
    <mergeCell ref="A26:B27"/>
    <mergeCell ref="C26:C27"/>
    <mergeCell ref="D26:F31"/>
    <mergeCell ref="G26:G27"/>
    <mergeCell ref="H26:J27"/>
    <mergeCell ref="K26:L27"/>
    <mergeCell ref="K30:L31"/>
    <mergeCell ref="A22:J23"/>
    <mergeCell ref="K22:M23"/>
    <mergeCell ref="A24:B25"/>
    <mergeCell ref="C24:C25"/>
    <mergeCell ref="D24:F25"/>
    <mergeCell ref="G24:G25"/>
    <mergeCell ref="H24:J25"/>
    <mergeCell ref="K24:L25"/>
    <mergeCell ref="M24:M25"/>
    <mergeCell ref="A8:B8"/>
    <mergeCell ref="C8:G8"/>
    <mergeCell ref="J8:M8"/>
    <mergeCell ref="K10:M10"/>
    <mergeCell ref="L11:M11"/>
    <mergeCell ref="I20:M20"/>
    <mergeCell ref="A1:M1"/>
    <mergeCell ref="A2:M2"/>
    <mergeCell ref="A3:M3"/>
    <mergeCell ref="A6:M6"/>
    <mergeCell ref="C7:G7"/>
    <mergeCell ref="J7:M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7">
      <selection activeCell="S20" sqref="S20"/>
    </sheetView>
  </sheetViews>
  <sheetFormatPr defaultColWidth="9.00390625" defaultRowHeight="12.75"/>
  <cols>
    <col min="1" max="1" width="8.25390625" style="0" customWidth="1"/>
    <col min="2" max="2" width="6.00390625" style="0" customWidth="1"/>
    <col min="3" max="3" width="3.00390625" style="0" customWidth="1"/>
    <col min="4" max="4" width="6.875" style="0" customWidth="1"/>
    <col min="5" max="5" width="2.125" style="0" customWidth="1"/>
    <col min="6" max="6" width="4.125" style="0" customWidth="1"/>
    <col min="7" max="7" width="2.375" style="0" customWidth="1"/>
    <col min="8" max="8" width="4.125" style="0" customWidth="1"/>
    <col min="9" max="9" width="0.6171875" style="0" customWidth="1"/>
    <col min="10" max="10" width="22.125" style="0" customWidth="1"/>
    <col min="11" max="11" width="13.00390625" style="0" customWidth="1"/>
    <col min="12" max="12" width="9.125" style="18" customWidth="1"/>
    <col min="13" max="13" width="6.125" style="0" customWidth="1"/>
  </cols>
  <sheetData>
    <row r="1" spans="1:13" ht="15.75">
      <c r="A1" s="158" t="s">
        <v>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.75">
      <c r="A2" s="158" t="s">
        <v>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5.75">
      <c r="A3" s="158" t="s">
        <v>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5"/>
      <c r="M4" s="1"/>
    </row>
    <row r="5" spans="1:13" ht="12.75">
      <c r="A5" s="16" t="s">
        <v>42</v>
      </c>
      <c r="B5" s="16"/>
      <c r="C5" s="16"/>
      <c r="D5" s="1"/>
      <c r="E5" s="1"/>
      <c r="F5" s="1"/>
      <c r="G5" s="1"/>
      <c r="H5" s="1"/>
      <c r="I5" s="1"/>
      <c r="J5" s="1"/>
      <c r="K5" s="1"/>
      <c r="L5" s="15"/>
      <c r="M5" s="1"/>
    </row>
    <row r="6" spans="1:13" ht="12.75">
      <c r="A6" s="16" t="s">
        <v>38</v>
      </c>
      <c r="B6" s="16"/>
      <c r="C6" s="16"/>
      <c r="D6" s="1"/>
      <c r="E6" s="1"/>
      <c r="F6" s="1"/>
      <c r="G6" s="1"/>
      <c r="H6" s="1"/>
      <c r="I6" s="1"/>
      <c r="J6" s="1"/>
      <c r="K6" s="1"/>
      <c r="L6" s="15"/>
      <c r="M6" s="1"/>
    </row>
    <row r="7" spans="1:13" ht="14.25">
      <c r="A7" s="171" t="s">
        <v>60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ht="14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7.25" customHeight="1">
      <c r="A9" s="172" t="s">
        <v>46</v>
      </c>
      <c r="B9" s="172"/>
      <c r="C9" s="102" t="str">
        <f>'09.09.2020'!J7</f>
        <v>SEMA KALAYCI VE HİSS.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7.25" customHeight="1">
      <c r="A10" s="150" t="s">
        <v>47</v>
      </c>
      <c r="B10" s="150"/>
      <c r="C10" s="151" t="str">
        <f>'09.09.2020'!C8:G8</f>
        <v>GÖKÖZ İNŞAAT / UZMAN YAPI DENETİM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7.25" customHeight="1">
      <c r="A11" s="152" t="s">
        <v>44</v>
      </c>
      <c r="B11" s="152"/>
      <c r="C11" s="153" t="str">
        <f>'09.09.2020'!C7:G7</f>
        <v>Caferağa Mah. Kılaptancı Sok. No:15, 139 ada, 30 pafta, 13 parsel 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" thickBot="1">
      <c r="A12" s="154" t="s">
        <v>78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33.75" customHeight="1">
      <c r="A13" s="155" t="s">
        <v>50</v>
      </c>
      <c r="B13" s="159" t="s">
        <v>51</v>
      </c>
      <c r="C13" s="159"/>
      <c r="D13" s="162" t="s">
        <v>61</v>
      </c>
      <c r="E13" s="162"/>
      <c r="F13" s="162" t="s">
        <v>52</v>
      </c>
      <c r="G13" s="162"/>
      <c r="H13" s="162"/>
      <c r="I13" s="162"/>
      <c r="J13" s="36" t="s">
        <v>53</v>
      </c>
      <c r="K13" s="36" t="s">
        <v>62</v>
      </c>
      <c r="L13" s="165" t="s">
        <v>54</v>
      </c>
      <c r="M13" s="166"/>
    </row>
    <row r="14" spans="1:13" ht="33.75" customHeight="1">
      <c r="A14" s="156"/>
      <c r="B14" s="160"/>
      <c r="C14" s="160"/>
      <c r="D14" s="163"/>
      <c r="E14" s="163"/>
      <c r="F14" s="163"/>
      <c r="G14" s="163"/>
      <c r="H14" s="163"/>
      <c r="I14" s="163"/>
      <c r="J14" s="53" t="s">
        <v>79</v>
      </c>
      <c r="K14" s="53"/>
      <c r="L14" s="167"/>
      <c r="M14" s="168"/>
    </row>
    <row r="15" spans="1:13" ht="33.75" customHeight="1">
      <c r="A15" s="156"/>
      <c r="B15" s="160"/>
      <c r="C15" s="160"/>
      <c r="D15" s="163"/>
      <c r="E15" s="163"/>
      <c r="F15" s="163"/>
      <c r="G15" s="163"/>
      <c r="H15" s="163"/>
      <c r="I15" s="163"/>
      <c r="J15" s="37" t="s">
        <v>55</v>
      </c>
      <c r="K15" s="53" t="s">
        <v>56</v>
      </c>
      <c r="L15" s="167"/>
      <c r="M15" s="168"/>
    </row>
    <row r="16" spans="1:13" ht="33.75" customHeight="1" thickBot="1">
      <c r="A16" s="157"/>
      <c r="B16" s="161"/>
      <c r="C16" s="161"/>
      <c r="D16" s="164"/>
      <c r="E16" s="164"/>
      <c r="F16" s="164"/>
      <c r="G16" s="164"/>
      <c r="H16" s="164"/>
      <c r="I16" s="164"/>
      <c r="J16" s="47" t="s">
        <v>57</v>
      </c>
      <c r="K16" s="48" t="s">
        <v>58</v>
      </c>
      <c r="L16" s="169"/>
      <c r="M16" s="170"/>
    </row>
    <row r="17" spans="1:13" ht="23.25" customHeight="1">
      <c r="A17" s="138" t="s">
        <v>82</v>
      </c>
      <c r="B17" s="128" t="s">
        <v>45</v>
      </c>
      <c r="C17" s="129"/>
      <c r="D17" s="131">
        <v>53</v>
      </c>
      <c r="E17" s="131"/>
      <c r="F17" s="141">
        <f>AVERAGE(D17:E22)</f>
        <v>51.26666666666667</v>
      </c>
      <c r="G17" s="142"/>
      <c r="H17" s="142"/>
      <c r="I17" s="143"/>
      <c r="J17" s="135" t="s">
        <v>64</v>
      </c>
      <c r="K17" s="133" t="s">
        <v>64</v>
      </c>
      <c r="L17" s="119" t="s">
        <v>64</v>
      </c>
      <c r="M17" s="120"/>
    </row>
    <row r="18" spans="1:13" ht="23.25" customHeight="1" thickBot="1">
      <c r="A18" s="139"/>
      <c r="B18" s="130"/>
      <c r="C18" s="130"/>
      <c r="D18" s="132"/>
      <c r="E18" s="132"/>
      <c r="F18" s="144"/>
      <c r="G18" s="145"/>
      <c r="H18" s="145"/>
      <c r="I18" s="146"/>
      <c r="J18" s="136"/>
      <c r="K18" s="134"/>
      <c r="L18" s="121"/>
      <c r="M18" s="122"/>
    </row>
    <row r="19" spans="1:13" ht="23.25" customHeight="1">
      <c r="A19" s="139"/>
      <c r="B19" s="128" t="s">
        <v>65</v>
      </c>
      <c r="C19" s="129"/>
      <c r="D19" s="131">
        <v>49.97</v>
      </c>
      <c r="E19" s="131"/>
      <c r="F19" s="144"/>
      <c r="G19" s="145"/>
      <c r="H19" s="145"/>
      <c r="I19" s="146"/>
      <c r="J19" s="136"/>
      <c r="K19" s="133" t="s">
        <v>64</v>
      </c>
      <c r="L19" s="121"/>
      <c r="M19" s="122"/>
    </row>
    <row r="20" spans="1:13" ht="23.25" customHeight="1" thickBot="1">
      <c r="A20" s="139"/>
      <c r="B20" s="130"/>
      <c r="C20" s="130"/>
      <c r="D20" s="132"/>
      <c r="E20" s="132"/>
      <c r="F20" s="144"/>
      <c r="G20" s="145"/>
      <c r="H20" s="145"/>
      <c r="I20" s="146"/>
      <c r="J20" s="136"/>
      <c r="K20" s="134"/>
      <c r="L20" s="121"/>
      <c r="M20" s="122"/>
    </row>
    <row r="21" spans="1:13" ht="23.25" customHeight="1">
      <c r="A21" s="139"/>
      <c r="B21" s="128" t="s">
        <v>66</v>
      </c>
      <c r="C21" s="129"/>
      <c r="D21" s="131">
        <v>50.83</v>
      </c>
      <c r="E21" s="131"/>
      <c r="F21" s="144"/>
      <c r="G21" s="145"/>
      <c r="H21" s="145"/>
      <c r="I21" s="146"/>
      <c r="J21" s="136"/>
      <c r="K21" s="133" t="s">
        <v>64</v>
      </c>
      <c r="L21" s="121"/>
      <c r="M21" s="122"/>
    </row>
    <row r="22" spans="1:13" ht="23.25" customHeight="1">
      <c r="A22" s="140"/>
      <c r="B22" s="130"/>
      <c r="C22" s="130"/>
      <c r="D22" s="132"/>
      <c r="E22" s="132"/>
      <c r="F22" s="147"/>
      <c r="G22" s="148"/>
      <c r="H22" s="148"/>
      <c r="I22" s="149"/>
      <c r="J22" s="137"/>
      <c r="K22" s="134"/>
      <c r="L22" s="123"/>
      <c r="M22" s="124"/>
    </row>
    <row r="23" spans="1:13" ht="23.25" customHeight="1">
      <c r="A23" s="42"/>
      <c r="B23" s="41"/>
      <c r="C23" s="41"/>
      <c r="D23" s="43"/>
      <c r="E23" s="43"/>
      <c r="F23" s="43"/>
      <c r="G23" s="43"/>
      <c r="H23" s="43"/>
      <c r="I23" s="43"/>
      <c r="J23" s="44"/>
      <c r="K23" s="45"/>
      <c r="L23" s="46"/>
      <c r="M23" s="46"/>
    </row>
    <row r="24" spans="1:13" ht="23.25" customHeight="1">
      <c r="A24" s="125" t="s">
        <v>80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7"/>
    </row>
    <row r="25" spans="1:13" ht="23.25" customHeight="1">
      <c r="A25" s="42"/>
      <c r="B25" s="41"/>
      <c r="C25" s="41"/>
      <c r="D25" s="43"/>
      <c r="E25" s="43"/>
      <c r="F25" s="43"/>
      <c r="G25" s="43"/>
      <c r="H25" s="43"/>
      <c r="I25" s="43"/>
      <c r="J25" s="44"/>
      <c r="K25" s="45"/>
      <c r="L25" s="46"/>
      <c r="M25" s="46"/>
    </row>
    <row r="26" spans="2:12" ht="21.75" customHeight="1">
      <c r="B26" s="19"/>
      <c r="C26" s="19"/>
      <c r="K26" s="19"/>
      <c r="L26" s="19"/>
    </row>
    <row r="27" spans="2:12" ht="21.75" customHeight="1">
      <c r="B27" s="19"/>
      <c r="C27" s="19"/>
      <c r="K27" s="19"/>
      <c r="L27" s="19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30">
    <mergeCell ref="A24:M24"/>
    <mergeCell ref="L17:M22"/>
    <mergeCell ref="B19:C20"/>
    <mergeCell ref="D19:E20"/>
    <mergeCell ref="K19:K20"/>
    <mergeCell ref="B21:C22"/>
    <mergeCell ref="D21:E22"/>
    <mergeCell ref="K21:K22"/>
    <mergeCell ref="A17:A22"/>
    <mergeCell ref="B17:C18"/>
    <mergeCell ref="D17:E18"/>
    <mergeCell ref="F17:I22"/>
    <mergeCell ref="J17:J22"/>
    <mergeCell ref="K17:K18"/>
    <mergeCell ref="A10:B10"/>
    <mergeCell ref="C10:M10"/>
    <mergeCell ref="A11:B11"/>
    <mergeCell ref="C11:M11"/>
    <mergeCell ref="A12:M12"/>
    <mergeCell ref="A13:A16"/>
    <mergeCell ref="B13:C16"/>
    <mergeCell ref="D13:E16"/>
    <mergeCell ref="F13:I16"/>
    <mergeCell ref="L13:M16"/>
    <mergeCell ref="A1:M1"/>
    <mergeCell ref="A2:M2"/>
    <mergeCell ref="A3:M3"/>
    <mergeCell ref="A7:M7"/>
    <mergeCell ref="A9:B9"/>
    <mergeCell ref="C9:M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9.125" style="6" customWidth="1"/>
    <col min="2" max="2" width="4.625" style="1" customWidth="1"/>
    <col min="3" max="3" width="6.875" style="1" customWidth="1"/>
    <col min="4" max="5" width="9.125" style="1" customWidth="1"/>
    <col min="6" max="6" width="2.125" style="1" customWidth="1"/>
    <col min="7" max="7" width="11.00390625" style="1" customWidth="1"/>
    <col min="8" max="9" width="9.125" style="1" customWidth="1"/>
    <col min="10" max="10" width="3.00390625" style="1" customWidth="1"/>
    <col min="11" max="12" width="12.875" style="1" customWidth="1"/>
    <col min="13" max="13" width="9.125" style="7" customWidth="1"/>
    <col min="14" max="70" width="9.125" style="1" customWidth="1"/>
  </cols>
  <sheetData>
    <row r="1" spans="1:13" ht="15.75">
      <c r="A1" s="110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 ht="15.75">
      <c r="A2" s="113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ht="15.75">
      <c r="A3" s="113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3" ht="12.75">
      <c r="A4" s="31" t="s">
        <v>42</v>
      </c>
      <c r="B4" s="17"/>
      <c r="C4" s="17"/>
    </row>
    <row r="5" spans="1:3" ht="12.75">
      <c r="A5" s="31" t="s">
        <v>38</v>
      </c>
      <c r="B5" s="17"/>
      <c r="C5" s="17"/>
    </row>
    <row r="6" spans="1:13" ht="16.5" thickBot="1">
      <c r="A6" s="113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27.75" customHeight="1">
      <c r="A7" s="3" t="s">
        <v>1</v>
      </c>
      <c r="B7" s="4"/>
      <c r="C7" s="116" t="s">
        <v>73</v>
      </c>
      <c r="D7" s="116"/>
      <c r="E7" s="116"/>
      <c r="F7" s="116"/>
      <c r="G7" s="116"/>
      <c r="H7" s="4" t="s">
        <v>37</v>
      </c>
      <c r="I7" s="4"/>
      <c r="J7" s="117" t="s">
        <v>72</v>
      </c>
      <c r="K7" s="117"/>
      <c r="L7" s="117"/>
      <c r="M7" s="118"/>
    </row>
    <row r="8" spans="1:13" ht="22.5" customHeight="1">
      <c r="A8" s="100" t="s">
        <v>49</v>
      </c>
      <c r="B8" s="101"/>
      <c r="C8" s="102" t="s">
        <v>71</v>
      </c>
      <c r="D8" s="103"/>
      <c r="E8" s="103"/>
      <c r="F8" s="103"/>
      <c r="G8" s="103"/>
      <c r="H8" s="1" t="s">
        <v>2</v>
      </c>
      <c r="J8" s="104" t="s">
        <v>43</v>
      </c>
      <c r="K8" s="104"/>
      <c r="L8" s="104"/>
      <c r="M8" s="105"/>
    </row>
    <row r="9" spans="1:13" ht="12.75">
      <c r="A9" s="6" t="s">
        <v>35</v>
      </c>
      <c r="D9" s="12" t="s">
        <v>90</v>
      </c>
      <c r="H9" s="1" t="s">
        <v>3</v>
      </c>
      <c r="K9" s="25" t="s">
        <v>31</v>
      </c>
      <c r="L9" s="25"/>
      <c r="M9" s="28"/>
    </row>
    <row r="10" spans="1:13" ht="12.75">
      <c r="A10" s="6" t="s">
        <v>4</v>
      </c>
      <c r="E10" s="13"/>
      <c r="H10" s="1" t="s">
        <v>5</v>
      </c>
      <c r="K10" s="106" t="s">
        <v>31</v>
      </c>
      <c r="L10" s="106"/>
      <c r="M10" s="107"/>
    </row>
    <row r="11" spans="1:13" ht="12.75">
      <c r="A11" s="6" t="s">
        <v>6</v>
      </c>
      <c r="E11" s="13"/>
      <c r="H11" s="2" t="s">
        <v>32</v>
      </c>
      <c r="L11" s="107"/>
      <c r="M11" s="107"/>
    </row>
    <row r="12" spans="1:13" ht="16.5" thickBot="1">
      <c r="A12" s="8" t="s">
        <v>74</v>
      </c>
      <c r="B12" s="9"/>
      <c r="C12" s="9"/>
      <c r="D12" s="9"/>
      <c r="E12" s="9"/>
      <c r="F12" s="9"/>
      <c r="G12" s="9"/>
      <c r="H12" s="10" t="s">
        <v>39</v>
      </c>
      <c r="I12" s="9"/>
      <c r="J12" s="9"/>
      <c r="K12" s="9"/>
      <c r="L12" s="9"/>
      <c r="M12" s="11"/>
    </row>
    <row r="13" spans="1:13" ht="12.75">
      <c r="A13" s="32" t="s">
        <v>7</v>
      </c>
      <c r="B13" s="26"/>
      <c r="C13" s="27"/>
      <c r="D13" s="26" t="s">
        <v>8</v>
      </c>
      <c r="E13" s="26"/>
      <c r="F13" s="26" t="s">
        <v>10</v>
      </c>
      <c r="G13" s="26"/>
      <c r="H13" s="26" t="s">
        <v>13</v>
      </c>
      <c r="I13" s="26" t="s">
        <v>14</v>
      </c>
      <c r="J13" s="26"/>
      <c r="K13" s="26" t="s">
        <v>16</v>
      </c>
      <c r="L13" s="26"/>
      <c r="M13" s="27"/>
    </row>
    <row r="14" spans="1:13" ht="13.5" thickBot="1">
      <c r="A14" s="14" t="s">
        <v>28</v>
      </c>
      <c r="B14" s="9"/>
      <c r="C14" s="11"/>
      <c r="D14" s="9" t="s">
        <v>9</v>
      </c>
      <c r="E14" s="9"/>
      <c r="F14" s="9" t="s">
        <v>11</v>
      </c>
      <c r="G14" s="9"/>
      <c r="H14" s="9" t="s">
        <v>12</v>
      </c>
      <c r="I14" s="9" t="s">
        <v>15</v>
      </c>
      <c r="J14" s="9"/>
      <c r="K14" s="9" t="s">
        <v>17</v>
      </c>
      <c r="L14" s="9"/>
      <c r="M14" s="11"/>
    </row>
    <row r="15" spans="1:13" ht="14.2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3.5" thickBot="1">
      <c r="A16" s="8" t="s">
        <v>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</row>
    <row r="17" spans="1:13" ht="13.5" thickBot="1">
      <c r="A17" s="3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2.75">
      <c r="A18" s="3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ht="12.75">
      <c r="A19" s="6" t="s">
        <v>33</v>
      </c>
    </row>
    <row r="20" spans="1:13" ht="12.75">
      <c r="A20" s="33"/>
      <c r="B20" s="20"/>
      <c r="C20" s="20"/>
      <c r="D20" s="20"/>
      <c r="E20" s="20"/>
      <c r="F20" s="20"/>
      <c r="G20" s="20"/>
      <c r="H20" s="20"/>
      <c r="I20" s="108" t="s">
        <v>75</v>
      </c>
      <c r="J20" s="108"/>
      <c r="K20" s="108"/>
      <c r="L20" s="108"/>
      <c r="M20" s="109"/>
    </row>
    <row r="21" spans="1:13" ht="14.25">
      <c r="A21" s="34" t="s">
        <v>76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5"/>
    </row>
    <row r="22" spans="1:13" ht="12.75">
      <c r="A22" s="86" t="s">
        <v>29</v>
      </c>
      <c r="B22" s="87"/>
      <c r="C22" s="87"/>
      <c r="D22" s="87"/>
      <c r="E22" s="87"/>
      <c r="F22" s="87"/>
      <c r="G22" s="87"/>
      <c r="H22" s="87"/>
      <c r="I22" s="87"/>
      <c r="J22" s="88"/>
      <c r="K22" s="86" t="s">
        <v>40</v>
      </c>
      <c r="L22" s="87"/>
      <c r="M22" s="88"/>
    </row>
    <row r="23" spans="1:13" ht="13.5" thickBot="1">
      <c r="A23" s="89"/>
      <c r="B23" s="90"/>
      <c r="C23" s="90"/>
      <c r="D23" s="90"/>
      <c r="E23" s="90"/>
      <c r="F23" s="90"/>
      <c r="G23" s="90"/>
      <c r="H23" s="90"/>
      <c r="I23" s="90"/>
      <c r="J23" s="91"/>
      <c r="K23" s="89"/>
      <c r="L23" s="90"/>
      <c r="M23" s="91"/>
    </row>
    <row r="24" spans="1:70" s="29" customFormat="1" ht="15" customHeight="1">
      <c r="A24" s="92" t="s">
        <v>59</v>
      </c>
      <c r="B24" s="93"/>
      <c r="C24" s="93" t="s">
        <v>20</v>
      </c>
      <c r="D24" s="97" t="s">
        <v>21</v>
      </c>
      <c r="E24" s="97"/>
      <c r="F24" s="97"/>
      <c r="G24" s="93" t="s">
        <v>22</v>
      </c>
      <c r="H24" s="93" t="s">
        <v>41</v>
      </c>
      <c r="I24" s="93"/>
      <c r="J24" s="93"/>
      <c r="K24" s="97" t="s">
        <v>23</v>
      </c>
      <c r="L24" s="97"/>
      <c r="M24" s="98" t="s">
        <v>24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55" customFormat="1" ht="15" customHeight="1">
      <c r="A25" s="94"/>
      <c r="B25" s="95"/>
      <c r="C25" s="96"/>
      <c r="D25" s="57"/>
      <c r="E25" s="57"/>
      <c r="F25" s="57"/>
      <c r="G25" s="95"/>
      <c r="H25" s="95"/>
      <c r="I25" s="95"/>
      <c r="J25" s="95"/>
      <c r="K25" s="57"/>
      <c r="L25" s="57"/>
      <c r="M25" s="9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55" customFormat="1" ht="9.75" customHeight="1">
      <c r="A26" s="60" t="s">
        <v>84</v>
      </c>
      <c r="B26" s="61"/>
      <c r="C26" s="82">
        <v>1</v>
      </c>
      <c r="D26" s="76" t="s">
        <v>87</v>
      </c>
      <c r="E26" s="77"/>
      <c r="F26" s="78"/>
      <c r="G26" s="59">
        <v>44138</v>
      </c>
      <c r="H26" s="59" t="s">
        <v>88</v>
      </c>
      <c r="I26" s="57"/>
      <c r="J26" s="57"/>
      <c r="K26" s="58">
        <v>37.4</v>
      </c>
      <c r="L26" s="58"/>
      <c r="M26" s="83">
        <f>0.7*M34</f>
        <v>32.199999999999996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55" customFormat="1" ht="9.75" customHeight="1">
      <c r="A27" s="60"/>
      <c r="B27" s="61"/>
      <c r="C27" s="82"/>
      <c r="D27" s="79"/>
      <c r="E27" s="80"/>
      <c r="F27" s="81"/>
      <c r="G27" s="59"/>
      <c r="H27" s="57"/>
      <c r="I27" s="57"/>
      <c r="J27" s="57"/>
      <c r="K27" s="58"/>
      <c r="L27" s="58"/>
      <c r="M27" s="8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55" customFormat="1" ht="9.75" customHeight="1">
      <c r="A28" s="60" t="s">
        <v>85</v>
      </c>
      <c r="B28" s="61"/>
      <c r="C28" s="82">
        <v>2</v>
      </c>
      <c r="D28" s="79"/>
      <c r="E28" s="80"/>
      <c r="F28" s="81"/>
      <c r="G28" s="59">
        <f>G$26</f>
        <v>44138</v>
      </c>
      <c r="H28" s="59" t="str">
        <f>H$26</f>
        <v>10.11.2020 (7)</v>
      </c>
      <c r="I28" s="57"/>
      <c r="J28" s="57"/>
      <c r="K28" s="58">
        <v>44.3</v>
      </c>
      <c r="L28" s="58"/>
      <c r="M28" s="8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55" customFormat="1" ht="9.75" customHeight="1">
      <c r="A29" s="60"/>
      <c r="B29" s="61"/>
      <c r="C29" s="82"/>
      <c r="D29" s="79"/>
      <c r="E29" s="80"/>
      <c r="F29" s="81"/>
      <c r="G29" s="59"/>
      <c r="H29" s="57"/>
      <c r="I29" s="57"/>
      <c r="J29" s="57"/>
      <c r="K29" s="58"/>
      <c r="L29" s="58"/>
      <c r="M29" s="8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55" customFormat="1" ht="9.75" customHeight="1">
      <c r="A30" s="60" t="s">
        <v>86</v>
      </c>
      <c r="B30" s="61"/>
      <c r="C30" s="82">
        <v>3</v>
      </c>
      <c r="D30" s="79"/>
      <c r="E30" s="80"/>
      <c r="F30" s="81"/>
      <c r="G30" s="59">
        <f>G$26</f>
        <v>44138</v>
      </c>
      <c r="H30" s="59" t="str">
        <f>H$26</f>
        <v>10.11.2020 (7)</v>
      </c>
      <c r="I30" s="57"/>
      <c r="J30" s="57"/>
      <c r="K30" s="58">
        <v>37.9</v>
      </c>
      <c r="L30" s="58"/>
      <c r="M30" s="8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55" customFormat="1" ht="9.75" customHeight="1">
      <c r="A31" s="60"/>
      <c r="B31" s="61"/>
      <c r="C31" s="82"/>
      <c r="D31" s="79"/>
      <c r="E31" s="80"/>
      <c r="F31" s="81"/>
      <c r="G31" s="59"/>
      <c r="H31" s="57"/>
      <c r="I31" s="57"/>
      <c r="J31" s="57"/>
      <c r="K31" s="58"/>
      <c r="L31" s="58"/>
      <c r="M31" s="8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55" customFormat="1" ht="9.75" customHeight="1">
      <c r="A32" s="60" t="s">
        <v>36</v>
      </c>
      <c r="B32" s="61"/>
      <c r="C32" s="61"/>
      <c r="D32" s="61"/>
      <c r="E32" s="61"/>
      <c r="F32" s="61"/>
      <c r="G32" s="61"/>
      <c r="H32" s="61"/>
      <c r="I32" s="61"/>
      <c r="J32" s="61"/>
      <c r="K32" s="65">
        <f>AVERAGE(K26:L31)</f>
        <v>39.86666666666667</v>
      </c>
      <c r="L32" s="65"/>
      <c r="M32" s="8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55" customFormat="1" ht="9.7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5"/>
      <c r="L33" s="65"/>
      <c r="M33" s="8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55" customFormat="1" ht="9.75" customHeight="1">
      <c r="A34" s="60" t="str">
        <f>A26</f>
        <v>2020-0418</v>
      </c>
      <c r="B34" s="61"/>
      <c r="C34" s="57" t="s">
        <v>45</v>
      </c>
      <c r="D34" s="76" t="str">
        <f>D26</f>
        <v>3. NORMAL KAT KOLON PERDE TAVAN BETONU</v>
      </c>
      <c r="E34" s="77"/>
      <c r="F34" s="78"/>
      <c r="G34" s="56">
        <f>G$26</f>
        <v>44138</v>
      </c>
      <c r="H34" s="57" t="s">
        <v>89</v>
      </c>
      <c r="I34" s="57"/>
      <c r="J34" s="57"/>
      <c r="K34" s="58">
        <v>46.5</v>
      </c>
      <c r="L34" s="58">
        <f>AVERAGE(K34:K39)</f>
        <v>44.9</v>
      </c>
      <c r="M34" s="73">
        <v>46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55" customFormat="1" ht="9.75" customHeight="1">
      <c r="A35" s="60"/>
      <c r="B35" s="61"/>
      <c r="C35" s="57"/>
      <c r="D35" s="79"/>
      <c r="E35" s="80"/>
      <c r="F35" s="81"/>
      <c r="G35" s="56"/>
      <c r="H35" s="57"/>
      <c r="I35" s="57"/>
      <c r="J35" s="57"/>
      <c r="K35" s="58"/>
      <c r="L35" s="58"/>
      <c r="M35" s="7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55" customFormat="1" ht="9.75" customHeight="1">
      <c r="A36" s="60"/>
      <c r="B36" s="61"/>
      <c r="C36" s="57"/>
      <c r="D36" s="79"/>
      <c r="E36" s="80"/>
      <c r="F36" s="81"/>
      <c r="G36" s="56">
        <f>G$26</f>
        <v>44138</v>
      </c>
      <c r="H36" s="57" t="str">
        <f>H$34</f>
        <v>01.12.2020 (28)</v>
      </c>
      <c r="I36" s="57"/>
      <c r="J36" s="57"/>
      <c r="K36" s="58">
        <v>45</v>
      </c>
      <c r="L36" s="58"/>
      <c r="M36" s="7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55" customFormat="1" ht="9.75" customHeight="1">
      <c r="A37" s="60"/>
      <c r="B37" s="61"/>
      <c r="C37" s="57"/>
      <c r="D37" s="79"/>
      <c r="E37" s="80"/>
      <c r="F37" s="81"/>
      <c r="G37" s="56"/>
      <c r="H37" s="57"/>
      <c r="I37" s="57"/>
      <c r="J37" s="57"/>
      <c r="K37" s="58"/>
      <c r="L37" s="58"/>
      <c r="M37" s="7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55" customFormat="1" ht="9.75" customHeight="1">
      <c r="A38" s="60"/>
      <c r="B38" s="61"/>
      <c r="C38" s="57"/>
      <c r="D38" s="79"/>
      <c r="E38" s="80"/>
      <c r="F38" s="81"/>
      <c r="G38" s="56">
        <f>G$26</f>
        <v>44138</v>
      </c>
      <c r="H38" s="57" t="str">
        <f>H$34</f>
        <v>01.12.2020 (28)</v>
      </c>
      <c r="I38" s="57"/>
      <c r="J38" s="57"/>
      <c r="K38" s="58">
        <v>43.2</v>
      </c>
      <c r="L38" s="58"/>
      <c r="M38" s="7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55" customFormat="1" ht="9.75" customHeight="1">
      <c r="A39" s="60"/>
      <c r="B39" s="61"/>
      <c r="C39" s="57"/>
      <c r="D39" s="79"/>
      <c r="E39" s="80"/>
      <c r="F39" s="81"/>
      <c r="G39" s="56"/>
      <c r="H39" s="57"/>
      <c r="I39" s="57"/>
      <c r="J39" s="57"/>
      <c r="K39" s="58"/>
      <c r="L39" s="58"/>
      <c r="M39" s="7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55" customFormat="1" ht="9.75" customHeight="1">
      <c r="A40" s="60" t="str">
        <f>A28</f>
        <v>2020-0423</v>
      </c>
      <c r="B40" s="61"/>
      <c r="C40" s="57" t="s">
        <v>65</v>
      </c>
      <c r="D40" s="79"/>
      <c r="E40" s="80"/>
      <c r="F40" s="81"/>
      <c r="G40" s="56">
        <f>G$26</f>
        <v>44138</v>
      </c>
      <c r="H40" s="57" t="str">
        <f>H$34</f>
        <v>01.12.2020 (28)</v>
      </c>
      <c r="I40" s="57"/>
      <c r="J40" s="57"/>
      <c r="K40" s="58">
        <v>50.5</v>
      </c>
      <c r="L40" s="58">
        <f>AVERAGE(K40:K45)</f>
        <v>48.63333333333333</v>
      </c>
      <c r="M40" s="7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55" customFormat="1" ht="9.75" customHeight="1">
      <c r="A41" s="60"/>
      <c r="B41" s="61"/>
      <c r="C41" s="57"/>
      <c r="D41" s="79"/>
      <c r="E41" s="80"/>
      <c r="F41" s="81"/>
      <c r="G41" s="56"/>
      <c r="H41" s="57"/>
      <c r="I41" s="57"/>
      <c r="J41" s="57"/>
      <c r="K41" s="58"/>
      <c r="L41" s="58"/>
      <c r="M41" s="7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55" customFormat="1" ht="9.75" customHeight="1">
      <c r="A42" s="60"/>
      <c r="B42" s="61"/>
      <c r="C42" s="57"/>
      <c r="D42" s="79"/>
      <c r="E42" s="80"/>
      <c r="F42" s="81"/>
      <c r="G42" s="56">
        <f>G$26</f>
        <v>44138</v>
      </c>
      <c r="H42" s="57" t="str">
        <f>H$34</f>
        <v>01.12.2020 (28)</v>
      </c>
      <c r="I42" s="57"/>
      <c r="J42" s="57"/>
      <c r="K42" s="58">
        <v>46.2</v>
      </c>
      <c r="L42" s="58"/>
      <c r="M42" s="7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55" customFormat="1" ht="9.75" customHeight="1">
      <c r="A43" s="60"/>
      <c r="B43" s="61"/>
      <c r="C43" s="57"/>
      <c r="D43" s="79"/>
      <c r="E43" s="80"/>
      <c r="F43" s="81"/>
      <c r="G43" s="56"/>
      <c r="H43" s="57"/>
      <c r="I43" s="57"/>
      <c r="J43" s="57"/>
      <c r="K43" s="58"/>
      <c r="L43" s="58"/>
      <c r="M43" s="7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55" customFormat="1" ht="9.75" customHeight="1">
      <c r="A44" s="60"/>
      <c r="B44" s="61"/>
      <c r="C44" s="57"/>
      <c r="D44" s="79"/>
      <c r="E44" s="80"/>
      <c r="F44" s="81"/>
      <c r="G44" s="56">
        <f>G$26</f>
        <v>44138</v>
      </c>
      <c r="H44" s="57" t="str">
        <f>H$34</f>
        <v>01.12.2020 (28)</v>
      </c>
      <c r="I44" s="57"/>
      <c r="J44" s="57"/>
      <c r="K44" s="58">
        <v>49.2</v>
      </c>
      <c r="L44" s="58"/>
      <c r="M44" s="7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55" customFormat="1" ht="9.75" customHeight="1">
      <c r="A45" s="60"/>
      <c r="B45" s="61"/>
      <c r="C45" s="57"/>
      <c r="D45" s="79"/>
      <c r="E45" s="80"/>
      <c r="F45" s="81"/>
      <c r="G45" s="56"/>
      <c r="H45" s="57"/>
      <c r="I45" s="57"/>
      <c r="J45" s="57"/>
      <c r="K45" s="58"/>
      <c r="L45" s="58"/>
      <c r="M45" s="7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55" customFormat="1" ht="9.75" customHeight="1">
      <c r="A46" s="60" t="str">
        <f>A30</f>
        <v>2020-0425</v>
      </c>
      <c r="B46" s="61"/>
      <c r="C46" s="57" t="s">
        <v>66</v>
      </c>
      <c r="D46" s="79"/>
      <c r="E46" s="80"/>
      <c r="F46" s="81"/>
      <c r="G46" s="56">
        <f>G$26</f>
        <v>44138</v>
      </c>
      <c r="H46" s="57" t="str">
        <f>H$34</f>
        <v>01.12.2020 (28)</v>
      </c>
      <c r="I46" s="57"/>
      <c r="J46" s="57"/>
      <c r="K46" s="58">
        <v>46.5</v>
      </c>
      <c r="L46" s="58">
        <f>AVERAGE(K46:K51)</f>
        <v>45.46666666666667</v>
      </c>
      <c r="M46" s="7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55" customFormat="1" ht="9.75" customHeight="1">
      <c r="A47" s="60"/>
      <c r="B47" s="61"/>
      <c r="C47" s="57"/>
      <c r="D47" s="79"/>
      <c r="E47" s="80"/>
      <c r="F47" s="81"/>
      <c r="G47" s="56"/>
      <c r="H47" s="57"/>
      <c r="I47" s="57"/>
      <c r="J47" s="57"/>
      <c r="K47" s="58"/>
      <c r="L47" s="58"/>
      <c r="M47" s="7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55" customFormat="1" ht="9.75" customHeight="1">
      <c r="A48" s="60"/>
      <c r="B48" s="61"/>
      <c r="C48" s="57"/>
      <c r="D48" s="79"/>
      <c r="E48" s="80"/>
      <c r="F48" s="81"/>
      <c r="G48" s="56">
        <f>G$26</f>
        <v>44138</v>
      </c>
      <c r="H48" s="57" t="str">
        <f>H$34</f>
        <v>01.12.2020 (28)</v>
      </c>
      <c r="I48" s="57"/>
      <c r="J48" s="57"/>
      <c r="K48" s="58">
        <v>45.7</v>
      </c>
      <c r="L48" s="58"/>
      <c r="M48" s="7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55" customFormat="1" ht="9.75" customHeight="1">
      <c r="A49" s="60"/>
      <c r="B49" s="61"/>
      <c r="C49" s="57"/>
      <c r="D49" s="79"/>
      <c r="E49" s="80"/>
      <c r="F49" s="81"/>
      <c r="G49" s="56"/>
      <c r="H49" s="57"/>
      <c r="I49" s="57"/>
      <c r="J49" s="57"/>
      <c r="K49" s="58"/>
      <c r="L49" s="58"/>
      <c r="M49" s="7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55" customFormat="1" ht="9.75" customHeight="1">
      <c r="A50" s="60"/>
      <c r="B50" s="61"/>
      <c r="C50" s="57"/>
      <c r="D50" s="79"/>
      <c r="E50" s="80"/>
      <c r="F50" s="81"/>
      <c r="G50" s="56">
        <f>G$26</f>
        <v>44138</v>
      </c>
      <c r="H50" s="57" t="str">
        <f>H$34</f>
        <v>01.12.2020 (28)</v>
      </c>
      <c r="I50" s="57"/>
      <c r="J50" s="57"/>
      <c r="K50" s="58">
        <v>44.2</v>
      </c>
      <c r="L50" s="58"/>
      <c r="M50" s="7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55" customFormat="1" ht="9.75" customHeight="1">
      <c r="A51" s="60"/>
      <c r="B51" s="61"/>
      <c r="C51" s="57"/>
      <c r="D51" s="79"/>
      <c r="E51" s="80"/>
      <c r="F51" s="81"/>
      <c r="G51" s="56"/>
      <c r="H51" s="57"/>
      <c r="I51" s="57"/>
      <c r="J51" s="57"/>
      <c r="K51" s="58"/>
      <c r="L51" s="58"/>
      <c r="M51" s="7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55" customFormat="1" ht="9.75" customHeight="1">
      <c r="A52" s="60" t="s">
        <v>36</v>
      </c>
      <c r="B52" s="61"/>
      <c r="C52" s="61"/>
      <c r="D52" s="61"/>
      <c r="E52" s="61"/>
      <c r="F52" s="61"/>
      <c r="G52" s="61"/>
      <c r="H52" s="61"/>
      <c r="I52" s="61"/>
      <c r="J52" s="61"/>
      <c r="K52" s="65">
        <f>AVERAGE(L34:L51)</f>
        <v>46.333333333333336</v>
      </c>
      <c r="L52" s="65"/>
      <c r="M52" s="7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30" customFormat="1" ht="15" customHeight="1" thickBo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6"/>
      <c r="L53" s="66"/>
      <c r="M53" s="7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13" ht="15" customHeight="1">
      <c r="A54" s="67" t="s">
        <v>63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s="1" customFormat="1" ht="15" customHeight="1">
      <c r="A55" s="70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</row>
    <row r="56" spans="1:13" s="1" customFormat="1" ht="15" customHeight="1">
      <c r="A56" s="38" t="s">
        <v>77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</row>
    <row r="57" spans="1:13" s="1" customFormat="1" ht="15" customHeight="1">
      <c r="A57" s="62"/>
      <c r="B57" s="62"/>
      <c r="C57" s="62"/>
      <c r="D57" s="23"/>
      <c r="I57" s="62"/>
      <c r="J57" s="62"/>
      <c r="K57" s="62"/>
      <c r="L57" s="62"/>
      <c r="M57" s="62"/>
    </row>
    <row r="58" spans="1:13" s="1" customFormat="1" ht="15" customHeight="1">
      <c r="A58" s="62"/>
      <c r="B58" s="62"/>
      <c r="C58" s="62"/>
      <c r="D58" s="23"/>
      <c r="I58" s="62"/>
      <c r="J58" s="62"/>
      <c r="K58" s="62"/>
      <c r="L58" s="62"/>
      <c r="M58" s="62"/>
    </row>
    <row r="59" spans="1:13" s="1" customFormat="1" ht="15" customHeight="1">
      <c r="A59" s="13"/>
      <c r="B59" s="13"/>
      <c r="C59" s="24"/>
      <c r="D59" s="24"/>
      <c r="E59" s="24"/>
      <c r="I59" s="62"/>
      <c r="J59" s="62"/>
      <c r="K59" s="62"/>
      <c r="L59" s="62"/>
      <c r="M59" s="62"/>
    </row>
    <row r="60" spans="1:13" s="1" customFormat="1" ht="1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s="1" customFormat="1" ht="15" customHeight="1">
      <c r="A61" s="24"/>
      <c r="B61" s="24"/>
      <c r="C61" s="24"/>
      <c r="D61" s="24"/>
      <c r="E61" s="24"/>
      <c r="F61" s="13"/>
      <c r="G61" s="13"/>
      <c r="I61" s="62"/>
      <c r="J61" s="62"/>
      <c r="K61" s="62"/>
      <c r="L61" s="62"/>
      <c r="M61" s="62"/>
    </row>
    <row r="62" spans="1:13" s="1" customFormat="1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="1" customFormat="1" ht="17.25" customHeight="1"/>
    <row r="6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6" customHeight="1"/>
    <row r="71" s="1" customFormat="1" ht="6" customHeight="1"/>
    <row r="72" s="1" customFormat="1" ht="6" customHeight="1"/>
    <row r="73" s="1" customFormat="1" ht="6" customHeight="1"/>
    <row r="74" s="1" customFormat="1" ht="6" customHeight="1"/>
    <row r="75" s="1" customFormat="1" ht="6" customHeight="1"/>
    <row r="76" s="1" customFormat="1" ht="6" customHeight="1"/>
    <row r="77" s="1" customFormat="1" ht="6" customHeight="1"/>
    <row r="78" s="1" customFormat="1" ht="6" customHeight="1"/>
    <row r="79" s="1" customFormat="1" ht="6" customHeight="1"/>
    <row r="80" s="1" customFormat="1" ht="6" customHeight="1"/>
    <row r="81" s="1" customFormat="1" ht="6" customHeight="1"/>
    <row r="82" s="1" customFormat="1" ht="6" customHeight="1"/>
    <row r="83" s="1" customFormat="1" ht="6" customHeight="1"/>
    <row r="84" s="1" customFormat="1" ht="6" customHeight="1"/>
    <row r="85" s="1" customFormat="1" ht="6" customHeight="1"/>
    <row r="86" s="1" customFormat="1" ht="6" customHeight="1"/>
    <row r="87" s="1" customFormat="1" ht="6" customHeight="1"/>
    <row r="88" s="1" customFormat="1" ht="6" customHeight="1"/>
    <row r="89" s="1" customFormat="1" ht="6" customHeight="1"/>
    <row r="90" s="1" customFormat="1" ht="6" customHeight="1"/>
    <row r="91" s="1" customFormat="1" ht="6" customHeight="1"/>
    <row r="92" s="1" customFormat="1" ht="6" customHeight="1"/>
    <row r="93" s="1" customFormat="1" ht="6" customHeight="1"/>
    <row r="94" s="1" customFormat="1" ht="6" customHeight="1"/>
    <row r="95" s="1" customFormat="1" ht="6" customHeight="1"/>
    <row r="96" s="1" customFormat="1" ht="6" customHeight="1"/>
    <row r="97" s="1" customFormat="1" ht="6" customHeight="1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</sheetData>
  <sheetProtection/>
  <mergeCells count="88">
    <mergeCell ref="A1:M1"/>
    <mergeCell ref="A2:M2"/>
    <mergeCell ref="A3:M3"/>
    <mergeCell ref="A6:M6"/>
    <mergeCell ref="C7:G7"/>
    <mergeCell ref="J7:M7"/>
    <mergeCell ref="A8:B8"/>
    <mergeCell ref="C8:G8"/>
    <mergeCell ref="J8:M8"/>
    <mergeCell ref="K10:M10"/>
    <mergeCell ref="L11:M11"/>
    <mergeCell ref="I20:M20"/>
    <mergeCell ref="A22:J23"/>
    <mergeCell ref="K22:M23"/>
    <mergeCell ref="A24:B25"/>
    <mergeCell ref="C24:C25"/>
    <mergeCell ref="D24:F25"/>
    <mergeCell ref="G24:G25"/>
    <mergeCell ref="H24:J25"/>
    <mergeCell ref="K24:L25"/>
    <mergeCell ref="M24:M25"/>
    <mergeCell ref="A26:B27"/>
    <mergeCell ref="C26:C27"/>
    <mergeCell ref="D26:F31"/>
    <mergeCell ref="G26:G27"/>
    <mergeCell ref="H26:J27"/>
    <mergeCell ref="K26:L27"/>
    <mergeCell ref="K30:L31"/>
    <mergeCell ref="M26:M33"/>
    <mergeCell ref="A28:B29"/>
    <mergeCell ref="C28:C29"/>
    <mergeCell ref="G28:G29"/>
    <mergeCell ref="H28:J29"/>
    <mergeCell ref="K28:L29"/>
    <mergeCell ref="A30:B31"/>
    <mergeCell ref="C30:C31"/>
    <mergeCell ref="G30:G31"/>
    <mergeCell ref="H30:J31"/>
    <mergeCell ref="A32:J33"/>
    <mergeCell ref="K32:L33"/>
    <mergeCell ref="A34:B39"/>
    <mergeCell ref="C34:C39"/>
    <mergeCell ref="D34:F51"/>
    <mergeCell ref="G34:G35"/>
    <mergeCell ref="H34:J35"/>
    <mergeCell ref="K34:K35"/>
    <mergeCell ref="L34:L39"/>
    <mergeCell ref="A40:B45"/>
    <mergeCell ref="M34:M53"/>
    <mergeCell ref="G36:G37"/>
    <mergeCell ref="H36:J37"/>
    <mergeCell ref="K36:K37"/>
    <mergeCell ref="G38:G39"/>
    <mergeCell ref="H38:J39"/>
    <mergeCell ref="K38:K39"/>
    <mergeCell ref="K44:K45"/>
    <mergeCell ref="H50:J51"/>
    <mergeCell ref="K50:K51"/>
    <mergeCell ref="C40:C45"/>
    <mergeCell ref="G40:G41"/>
    <mergeCell ref="H40:J41"/>
    <mergeCell ref="K40:K41"/>
    <mergeCell ref="L40:L45"/>
    <mergeCell ref="G42:G43"/>
    <mergeCell ref="H42:J43"/>
    <mergeCell ref="K42:K43"/>
    <mergeCell ref="G44:G45"/>
    <mergeCell ref="H44:J45"/>
    <mergeCell ref="A46:B51"/>
    <mergeCell ref="C46:C51"/>
    <mergeCell ref="G46:G47"/>
    <mergeCell ref="H46:J47"/>
    <mergeCell ref="K46:K47"/>
    <mergeCell ref="L46:L51"/>
    <mergeCell ref="G48:G49"/>
    <mergeCell ref="H48:J49"/>
    <mergeCell ref="K48:K49"/>
    <mergeCell ref="G50:G51"/>
    <mergeCell ref="A58:C58"/>
    <mergeCell ref="I58:M58"/>
    <mergeCell ref="I59:M59"/>
    <mergeCell ref="I61:M61"/>
    <mergeCell ref="A52:J53"/>
    <mergeCell ref="K52:L53"/>
    <mergeCell ref="A54:M54"/>
    <mergeCell ref="A55:M55"/>
    <mergeCell ref="A57:C57"/>
    <mergeCell ref="I57:M5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7">
      <selection activeCell="J29" sqref="J29"/>
    </sheetView>
  </sheetViews>
  <sheetFormatPr defaultColWidth="9.00390625" defaultRowHeight="12.75"/>
  <cols>
    <col min="1" max="1" width="8.25390625" style="0" customWidth="1"/>
    <col min="2" max="2" width="6.00390625" style="0" customWidth="1"/>
    <col min="3" max="3" width="3.00390625" style="0" customWidth="1"/>
    <col min="4" max="4" width="6.875" style="0" customWidth="1"/>
    <col min="5" max="5" width="2.125" style="0" customWidth="1"/>
    <col min="6" max="6" width="4.125" style="0" customWidth="1"/>
    <col min="7" max="7" width="2.375" style="0" customWidth="1"/>
    <col min="8" max="8" width="4.125" style="0" customWidth="1"/>
    <col min="9" max="9" width="0.6171875" style="0" customWidth="1"/>
    <col min="10" max="10" width="22.125" style="0" customWidth="1"/>
    <col min="11" max="11" width="13.00390625" style="0" customWidth="1"/>
    <col min="12" max="12" width="9.125" style="18" customWidth="1"/>
    <col min="13" max="13" width="6.125" style="0" customWidth="1"/>
  </cols>
  <sheetData>
    <row r="1" spans="1:13" ht="15.75">
      <c r="A1" s="158" t="s">
        <v>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.75">
      <c r="A2" s="158" t="s">
        <v>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5.75">
      <c r="A3" s="158" t="s">
        <v>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5"/>
      <c r="M4" s="1"/>
    </row>
    <row r="5" spans="1:13" ht="12.75">
      <c r="A5" s="16" t="s">
        <v>42</v>
      </c>
      <c r="B5" s="16"/>
      <c r="C5" s="16"/>
      <c r="D5" s="1"/>
      <c r="E5" s="1"/>
      <c r="F5" s="1"/>
      <c r="G5" s="1"/>
      <c r="H5" s="1"/>
      <c r="I5" s="1"/>
      <c r="J5" s="1"/>
      <c r="K5" s="1"/>
      <c r="L5" s="15"/>
      <c r="M5" s="1"/>
    </row>
    <row r="6" spans="1:13" ht="12.75">
      <c r="A6" s="16" t="s">
        <v>38</v>
      </c>
      <c r="B6" s="16"/>
      <c r="C6" s="16"/>
      <c r="D6" s="1"/>
      <c r="E6" s="1"/>
      <c r="F6" s="1"/>
      <c r="G6" s="1"/>
      <c r="H6" s="1"/>
      <c r="I6" s="1"/>
      <c r="J6" s="1"/>
      <c r="K6" s="1"/>
      <c r="L6" s="15"/>
      <c r="M6" s="1"/>
    </row>
    <row r="7" spans="1:13" ht="14.25">
      <c r="A7" s="171" t="s">
        <v>60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ht="14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7.25" customHeight="1">
      <c r="A9" s="172" t="s">
        <v>46</v>
      </c>
      <c r="B9" s="172"/>
      <c r="C9" s="102" t="str">
        <f>'09.09.2020'!J7</f>
        <v>SEMA KALAYCI VE HİSS.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7.25" customHeight="1">
      <c r="A10" s="150" t="s">
        <v>47</v>
      </c>
      <c r="B10" s="150"/>
      <c r="C10" s="151" t="str">
        <f>'09.09.2020'!C8:G8</f>
        <v>GÖKÖZ İNŞAAT / UZMAN YAPI DENETİM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7.25" customHeight="1">
      <c r="A11" s="152" t="s">
        <v>44</v>
      </c>
      <c r="B11" s="152"/>
      <c r="C11" s="153" t="str">
        <f>'09.09.2020'!C7:G7</f>
        <v>Caferağa Mah. Kılaptancı Sok. No:15, 139 ada, 30 pafta, 13 parsel 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" thickBot="1">
      <c r="A12" s="154" t="s">
        <v>78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33.75" customHeight="1">
      <c r="A13" s="155" t="s">
        <v>50</v>
      </c>
      <c r="B13" s="159" t="s">
        <v>51</v>
      </c>
      <c r="C13" s="159"/>
      <c r="D13" s="162" t="s">
        <v>61</v>
      </c>
      <c r="E13" s="162"/>
      <c r="F13" s="162" t="s">
        <v>52</v>
      </c>
      <c r="G13" s="162"/>
      <c r="H13" s="162"/>
      <c r="I13" s="162"/>
      <c r="J13" s="36" t="s">
        <v>53</v>
      </c>
      <c r="K13" s="36" t="s">
        <v>62</v>
      </c>
      <c r="L13" s="165" t="s">
        <v>54</v>
      </c>
      <c r="M13" s="166"/>
    </row>
    <row r="14" spans="1:13" ht="33.75" customHeight="1">
      <c r="A14" s="156"/>
      <c r="B14" s="160"/>
      <c r="C14" s="160"/>
      <c r="D14" s="163"/>
      <c r="E14" s="163"/>
      <c r="F14" s="163"/>
      <c r="G14" s="163"/>
      <c r="H14" s="163"/>
      <c r="I14" s="163"/>
      <c r="J14" s="54" t="s">
        <v>79</v>
      </c>
      <c r="K14" s="54"/>
      <c r="L14" s="167"/>
      <c r="M14" s="168"/>
    </row>
    <row r="15" spans="1:13" ht="33.75" customHeight="1">
      <c r="A15" s="156"/>
      <c r="B15" s="160"/>
      <c r="C15" s="160"/>
      <c r="D15" s="163"/>
      <c r="E15" s="163"/>
      <c r="F15" s="163"/>
      <c r="G15" s="163"/>
      <c r="H15" s="163"/>
      <c r="I15" s="163"/>
      <c r="J15" s="37" t="s">
        <v>55</v>
      </c>
      <c r="K15" s="54" t="s">
        <v>56</v>
      </c>
      <c r="L15" s="167"/>
      <c r="M15" s="168"/>
    </row>
    <row r="16" spans="1:13" ht="33.75" customHeight="1" thickBot="1">
      <c r="A16" s="157"/>
      <c r="B16" s="161"/>
      <c r="C16" s="161"/>
      <c r="D16" s="164"/>
      <c r="E16" s="164"/>
      <c r="F16" s="164"/>
      <c r="G16" s="164"/>
      <c r="H16" s="164"/>
      <c r="I16" s="164"/>
      <c r="J16" s="47" t="s">
        <v>57</v>
      </c>
      <c r="K16" s="48" t="s">
        <v>58</v>
      </c>
      <c r="L16" s="169"/>
      <c r="M16" s="170"/>
    </row>
    <row r="17" spans="1:13" ht="23.25" customHeight="1">
      <c r="A17" s="138" t="s">
        <v>87</v>
      </c>
      <c r="B17" s="128" t="s">
        <v>45</v>
      </c>
      <c r="C17" s="129"/>
      <c r="D17" s="131">
        <v>44.9</v>
      </c>
      <c r="E17" s="131"/>
      <c r="F17" s="141">
        <f>AVERAGE(D17:E22)</f>
        <v>46.333333333333336</v>
      </c>
      <c r="G17" s="142"/>
      <c r="H17" s="142"/>
      <c r="I17" s="143"/>
      <c r="J17" s="135" t="s">
        <v>64</v>
      </c>
      <c r="K17" s="133" t="s">
        <v>64</v>
      </c>
      <c r="L17" s="119" t="s">
        <v>64</v>
      </c>
      <c r="M17" s="120"/>
    </row>
    <row r="18" spans="1:13" ht="23.25" customHeight="1" thickBot="1">
      <c r="A18" s="139"/>
      <c r="B18" s="130"/>
      <c r="C18" s="130"/>
      <c r="D18" s="132"/>
      <c r="E18" s="132"/>
      <c r="F18" s="144"/>
      <c r="G18" s="145"/>
      <c r="H18" s="145"/>
      <c r="I18" s="146"/>
      <c r="J18" s="136"/>
      <c r="K18" s="134"/>
      <c r="L18" s="121"/>
      <c r="M18" s="122"/>
    </row>
    <row r="19" spans="1:13" ht="23.25" customHeight="1">
      <c r="A19" s="139"/>
      <c r="B19" s="128" t="s">
        <v>65</v>
      </c>
      <c r="C19" s="129"/>
      <c r="D19" s="131">
        <v>48.63</v>
      </c>
      <c r="E19" s="131"/>
      <c r="F19" s="144"/>
      <c r="G19" s="145"/>
      <c r="H19" s="145"/>
      <c r="I19" s="146"/>
      <c r="J19" s="136"/>
      <c r="K19" s="133" t="s">
        <v>64</v>
      </c>
      <c r="L19" s="121"/>
      <c r="M19" s="122"/>
    </row>
    <row r="20" spans="1:13" ht="23.25" customHeight="1" thickBot="1">
      <c r="A20" s="139"/>
      <c r="B20" s="130"/>
      <c r="C20" s="130"/>
      <c r="D20" s="132"/>
      <c r="E20" s="132"/>
      <c r="F20" s="144"/>
      <c r="G20" s="145"/>
      <c r="H20" s="145"/>
      <c r="I20" s="146"/>
      <c r="J20" s="136"/>
      <c r="K20" s="134"/>
      <c r="L20" s="121"/>
      <c r="M20" s="122"/>
    </row>
    <row r="21" spans="1:13" ht="23.25" customHeight="1">
      <c r="A21" s="139"/>
      <c r="B21" s="128" t="s">
        <v>66</v>
      </c>
      <c r="C21" s="129"/>
      <c r="D21" s="131">
        <v>45.47</v>
      </c>
      <c r="E21" s="131"/>
      <c r="F21" s="144"/>
      <c r="G21" s="145"/>
      <c r="H21" s="145"/>
      <c r="I21" s="146"/>
      <c r="J21" s="136"/>
      <c r="K21" s="133" t="s">
        <v>64</v>
      </c>
      <c r="L21" s="121"/>
      <c r="M21" s="122"/>
    </row>
    <row r="22" spans="1:13" ht="23.25" customHeight="1">
      <c r="A22" s="140"/>
      <c r="B22" s="130"/>
      <c r="C22" s="130"/>
      <c r="D22" s="132"/>
      <c r="E22" s="132"/>
      <c r="F22" s="147"/>
      <c r="G22" s="148"/>
      <c r="H22" s="148"/>
      <c r="I22" s="149"/>
      <c r="J22" s="137"/>
      <c r="K22" s="134"/>
      <c r="L22" s="123"/>
      <c r="M22" s="124"/>
    </row>
    <row r="23" spans="1:13" ht="23.25" customHeight="1">
      <c r="A23" s="42"/>
      <c r="B23" s="41"/>
      <c r="C23" s="41"/>
      <c r="D23" s="43"/>
      <c r="E23" s="43"/>
      <c r="F23" s="43"/>
      <c r="G23" s="43"/>
      <c r="H23" s="43"/>
      <c r="I23" s="43"/>
      <c r="J23" s="44"/>
      <c r="K23" s="45"/>
      <c r="L23" s="46"/>
      <c r="M23" s="46"/>
    </row>
    <row r="24" spans="1:13" ht="23.25" customHeight="1">
      <c r="A24" s="125" t="s">
        <v>80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7"/>
    </row>
    <row r="25" spans="1:13" ht="23.25" customHeight="1">
      <c r="A25" s="42"/>
      <c r="B25" s="41"/>
      <c r="C25" s="41"/>
      <c r="D25" s="43"/>
      <c r="E25" s="43"/>
      <c r="F25" s="43"/>
      <c r="G25" s="43"/>
      <c r="H25" s="43"/>
      <c r="I25" s="43"/>
      <c r="J25" s="44"/>
      <c r="K25" s="45"/>
      <c r="L25" s="46"/>
      <c r="M25" s="46"/>
    </row>
    <row r="26" spans="2:12" ht="21.75" customHeight="1">
      <c r="B26" s="19"/>
      <c r="C26" s="19"/>
      <c r="K26" s="19"/>
      <c r="L26" s="19"/>
    </row>
    <row r="27" spans="2:12" ht="21.75" customHeight="1">
      <c r="B27" s="19"/>
      <c r="C27" s="19"/>
      <c r="K27" s="19"/>
      <c r="L27" s="19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30">
    <mergeCell ref="B13:C16"/>
    <mergeCell ref="D13:E16"/>
    <mergeCell ref="F13:I16"/>
    <mergeCell ref="L13:M16"/>
    <mergeCell ref="A1:M1"/>
    <mergeCell ref="A2:M2"/>
    <mergeCell ref="A3:M3"/>
    <mergeCell ref="A7:M7"/>
    <mergeCell ref="A9:B9"/>
    <mergeCell ref="C9:M9"/>
    <mergeCell ref="D17:E18"/>
    <mergeCell ref="F17:I22"/>
    <mergeCell ref="J17:J22"/>
    <mergeCell ref="K17:K18"/>
    <mergeCell ref="A10:B10"/>
    <mergeCell ref="C10:M10"/>
    <mergeCell ref="A11:B11"/>
    <mergeCell ref="C11:M11"/>
    <mergeCell ref="A12:M12"/>
    <mergeCell ref="A13:A16"/>
    <mergeCell ref="A24:M24"/>
    <mergeCell ref="L17:M22"/>
    <mergeCell ref="B19:C20"/>
    <mergeCell ref="D19:E20"/>
    <mergeCell ref="K19:K20"/>
    <mergeCell ref="B21:C22"/>
    <mergeCell ref="D21:E22"/>
    <mergeCell ref="K21:K22"/>
    <mergeCell ref="A17:A22"/>
    <mergeCell ref="B17:C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aa</cp:lastModifiedBy>
  <cp:lastPrinted>2020-10-08T08:15:34Z</cp:lastPrinted>
  <dcterms:created xsi:type="dcterms:W3CDTF">2000-09-29T05:37:40Z</dcterms:created>
  <dcterms:modified xsi:type="dcterms:W3CDTF">2020-12-03T13:03:02Z</dcterms:modified>
  <cp:category/>
  <cp:version/>
  <cp:contentType/>
  <cp:contentStatus/>
</cp:coreProperties>
</file>